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fileSharing readOnlyRecommended="1" userName="TIK SiGNAL" algorithmName="SHA-512" hashValue="O5kByn1CiH+heYstJKy8wybvaXnQD52BLMZD4bLLn7uj11v5NNX5E2XFpF+/abH1Vryzb8KiGV45JJ1Iaog65w==" saltValue="FuOyUWkR7+u3U/eQk/lcPg==" spinCount="100000"/>
  <workbookPr/>
  <mc:AlternateContent xmlns:mc="http://schemas.openxmlformats.org/markup-compatibility/2006">
    <mc:Choice Requires="x15">
      <x15ac:absPath xmlns:x15ac="http://schemas.microsoft.com/office/spreadsheetml/2010/11/ac" url="D:\Line\"/>
    </mc:Choice>
  </mc:AlternateContent>
  <xr:revisionPtr revIDLastSave="0" documentId="8_{01543ABE-3AE9-4D87-9001-C14DE0B14DC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ปชก กลางปี_กยผ." sheetId="1" r:id="rId1"/>
    <sheet name="ตารางปชก.บ้าน อำเภอ กลางปี-ทบร " sheetId="2" r:id="rId2"/>
  </sheets>
  <calcPr calcId="191029"/>
  <webPublishing allowPng="1" targetScreenSize="1600x1200" dpi="120" codePage="87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5" i="1"/>
  <c r="I11" i="2"/>
  <c r="G11" i="2"/>
  <c r="F11" i="2"/>
  <c r="E11" i="2"/>
  <c r="C11" i="2"/>
  <c r="B11" i="2"/>
  <c r="M10" i="2"/>
  <c r="K10" i="2"/>
  <c r="J10" i="2"/>
  <c r="H10" i="2"/>
  <c r="D10" i="2"/>
  <c r="M9" i="2"/>
  <c r="K9" i="2"/>
  <c r="J9" i="2"/>
  <c r="H9" i="2"/>
  <c r="D9" i="2"/>
  <c r="L9" i="2" s="1"/>
  <c r="M8" i="2"/>
  <c r="K8" i="2"/>
  <c r="J8" i="2"/>
  <c r="H8" i="2"/>
  <c r="D8" i="2"/>
  <c r="M7" i="2"/>
  <c r="K7" i="2"/>
  <c r="J7" i="2"/>
  <c r="H7" i="2"/>
  <c r="D7" i="2"/>
  <c r="M6" i="2"/>
  <c r="K6" i="2"/>
  <c r="J6" i="2"/>
  <c r="H6" i="2"/>
  <c r="D6" i="2"/>
  <c r="M5" i="2"/>
  <c r="K5" i="2"/>
  <c r="J5" i="2"/>
  <c r="H5" i="2"/>
  <c r="D5" i="2"/>
  <c r="M4" i="2"/>
  <c r="K4" i="2"/>
  <c r="J4" i="2"/>
  <c r="H4" i="2"/>
  <c r="D4" i="2"/>
  <c r="D11" i="2" s="1"/>
  <c r="L5" i="2" l="1"/>
  <c r="M11" i="2"/>
  <c r="J11" i="2"/>
  <c r="L6" i="2"/>
  <c r="L10" i="2"/>
  <c r="K11" i="2"/>
  <c r="L7" i="2"/>
  <c r="L4" i="2"/>
  <c r="L8" i="2"/>
  <c r="H11" i="2"/>
  <c r="L11" i="2" l="1"/>
  <c r="AL18" i="1" l="1"/>
  <c r="I7" i="1"/>
  <c r="I5" i="1"/>
  <c r="Z23" i="1" l="1"/>
  <c r="Q23" i="1"/>
  <c r="AK23" i="1"/>
  <c r="AJ23" i="1"/>
  <c r="AL23" i="1" s="1"/>
  <c r="AF23" i="1" l="1"/>
  <c r="AE23" i="1"/>
  <c r="AA23" i="1"/>
  <c r="V23" i="1"/>
  <c r="N23" i="1"/>
  <c r="M23" i="1"/>
  <c r="L23" i="1"/>
  <c r="AB23" i="1" l="1"/>
  <c r="R23" i="1"/>
  <c r="B23" i="1"/>
  <c r="W23" i="1"/>
  <c r="AG23" i="1"/>
  <c r="H23" i="1"/>
  <c r="I23" i="1" s="1"/>
  <c r="U23" i="1"/>
  <c r="C23" i="1"/>
  <c r="P23" i="1"/>
</calcChain>
</file>

<file path=xl/sharedStrings.xml><?xml version="1.0" encoding="utf-8"?>
<sst xmlns="http://schemas.openxmlformats.org/spreadsheetml/2006/main" count="267" uniqueCount="58">
  <si>
    <t>ภาพรวมจังหวัดปทุมธานี</t>
  </si>
  <si>
    <t>ภาพรวมอำเภอเมืองปทุมธานี</t>
  </si>
  <si>
    <t>อายุ</t>
  </si>
  <si>
    <t>ชาย</t>
  </si>
  <si>
    <t>หญิง</t>
  </si>
  <si>
    <t>รวม</t>
  </si>
  <si>
    <t>ต่ำกว่า 1 ปี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</si>
  <si>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</si>
  <si>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</si>
  <si>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</si>
  <si>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</si>
  <si>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</si>
  <si>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</si>
  <si>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</si>
  <si>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</si>
  <si>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</si>
  <si>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</si>
  <si>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</si>
  <si>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</si>
  <si>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</si>
  <si>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</si>
  <si>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</si>
  <si>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</si>
  <si>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ปีขึ้นไป</t>
  </si>
  <si>
    <t xml:space="preserve"> พ.ศ. 2563</t>
  </si>
  <si>
    <t xml:space="preserve">             จำนวนประชากรกลางปี แยกรายอายุ          จังหวัดปทุมธานี</t>
  </si>
  <si>
    <t xml:space="preserve">       จำนวนประชากรกลางปี แยกรายอายุ           อำเภอเมืองปทุมธานี</t>
  </si>
  <si>
    <t>ภาพรวมอำเภอคลองหลวง</t>
  </si>
  <si>
    <t xml:space="preserve"> จำนวนประชากรกลางปี แยกรายอายุ            คลองหลวง</t>
  </si>
  <si>
    <t>ภาพรวมอำเภอธัญบุรี</t>
  </si>
  <si>
    <t xml:space="preserve">          จำนวนประชากรกลางปี แยกรายอายุ        อำเภอธัญบุรี</t>
  </si>
  <si>
    <t>ภาพรวมอำเภอหนองเสือ</t>
  </si>
  <si>
    <t xml:space="preserve">     จำนวนประชากรกลางปี แยกรายอายุ                 อำเภอหนองเสือ</t>
  </si>
  <si>
    <t>ภาพรวมอำเภอลาดหลุมแก้ว</t>
  </si>
  <si>
    <t xml:space="preserve"> จำนวนประชากรกลางปี แยกรายอายุ        อำเภอลาดหลุมแก้ว</t>
  </si>
  <si>
    <t>ภาพรวมอำเภอลำลูกกา</t>
  </si>
  <si>
    <t xml:space="preserve">      จำนวนประชากรกลางปี แยกรายอายุ                 อำเภอลำลูกกา</t>
  </si>
  <si>
    <t>ภาพรวมอำเภอสามโคก</t>
  </si>
  <si>
    <t xml:space="preserve"> จำนวนประชากรกลางปี แยกรายอายุ                สามโคก</t>
  </si>
  <si>
    <t>รวบรวมและวิเคราะห์โดย :  กลุ่มข้อมูลข่าวสารสุขภาพ   กองยุทธศาสตร์และแผนงาน</t>
  </si>
  <si>
    <t>ที่มา : สำนักบริหารการทะเบียน กรมการปกครอง (ประชากรประกาศ ณ วันที่ 31 ธันวาคม 2562 และ 31 ธันวาคม 2563)</t>
  </si>
  <si>
    <t>อำเภอ</t>
  </si>
  <si>
    <t>อบต.</t>
  </si>
  <si>
    <t>เทศบาล</t>
  </si>
  <si>
    <t>หลังคาเรือน</t>
  </si>
  <si>
    <t>เมืองปทุมธานี</t>
  </si>
  <si>
    <t>คลองหลวง</t>
  </si>
  <si>
    <t>ธัญบุรี</t>
  </si>
  <si>
    <t>หนองเสือ</t>
  </si>
  <si>
    <t>ลาดหลุมแก้ว</t>
  </si>
  <si>
    <t>ลำลูกกา</t>
  </si>
  <si>
    <t>สามโคก</t>
  </si>
  <si>
    <t>รวมทั้งสิ้น</t>
  </si>
  <si>
    <t>รายงานสถิติจำนวนประชากร และบ้าน รายอำเภอ  ณ. 31 ธันวาคม 2563</t>
  </si>
  <si>
    <t>ที่มา :   สำนักบริหารการทะเบียน  www.dopa.go.th  ณ วันที่  31  ธันวาคม 2563</t>
  </si>
  <si>
    <t>รายงานสถิติจำนวนประชากร กลางปี  ณ. 31 ธันวาคม 2563</t>
  </si>
  <si>
    <t>ที่มา : สำนักบริหารการทะเบียน กรมการปกครอง (ประชากรประกาศ ณ วันที่ 31 ธันวาคม 2563 และ 31 ธันวาคม 2562)</t>
  </si>
  <si>
    <t xml:space="preserve">           รวบรวมและวิเคราะห์โดย : กลุ่มข้อมูลข่าวสารสุขภาพ   กองยุทธศาสตร์และแผนงาน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</si>
</sst>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2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Tahoma"/>
      <family val="2"/>
      <scheme val="minor"/>
    </font>
    <font>
      <sz val="10"/>
      <name val="Arial"/>
      <family val="2"/>
    </font>
    <font>
      <b/>
      <sz val="12"/>
      <name val="Cordia New"/>
      <family val="2"/>
    </font>
    <font>
      <sz val="9"/>
      <color theme="1"/>
      <name val="Tahoma"/>
      <family val="2"/>
      <scheme val="minor"/>
    </font>
    <font>
      <b/>
      <sz val="20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8"/>
      <color theme="1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rgb="FFFF0000"/>
      <name val="TH SarabunPSK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ordia New"/>
      <family val="2"/>
      <charset val="222"/>
    </font>
    <font>
      <b/>
      <sz val="12"/>
      <color theme="1"/>
      <name val="Tahoma"/>
      <family val="2"/>
      <charset val="222"/>
      <scheme val="minor"/>
    </font>
    <font>
      <b/>
      <sz val="12"/>
      <name val="Arial"/>
      <family val="2"/>
      <charset val="222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187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 wrapText="1"/>
    </xf>
    <xf numFmtId="0" fontId="7" fillId="0" borderId="0" xfId="2" applyFont="1" applyBorder="1"/>
    <xf numFmtId="0" fontId="7" fillId="0" borderId="0" xfId="0" applyFont="1"/>
    <xf numFmtId="0" fontId="10" fillId="0" borderId="0" xfId="0" applyFont="1"/>
    <xf numFmtId="0" fontId="12" fillId="0" borderId="14" xfId="0" applyFont="1" applyBorder="1"/>
    <xf numFmtId="188" fontId="11" fillId="5" borderId="15" xfId="1" applyNumberFormat="1" applyFont="1" applyFill="1" applyBorder="1"/>
    <xf numFmtId="188" fontId="12" fillId="6" borderId="15" xfId="1" applyNumberFormat="1" applyFont="1" applyFill="1" applyBorder="1"/>
    <xf numFmtId="188" fontId="12" fillId="7" borderId="15" xfId="1" applyNumberFormat="1" applyFont="1" applyFill="1" applyBorder="1"/>
    <xf numFmtId="0" fontId="13" fillId="0" borderId="0" xfId="0" applyFont="1"/>
    <xf numFmtId="0" fontId="12" fillId="0" borderId="16" xfId="0" applyFont="1" applyBorder="1"/>
    <xf numFmtId="0" fontId="12" fillId="8" borderId="16" xfId="0" applyFont="1" applyFill="1" applyBorder="1"/>
    <xf numFmtId="0" fontId="12" fillId="0" borderId="17" xfId="0" applyFont="1" applyBorder="1"/>
    <xf numFmtId="188" fontId="11" fillId="5" borderId="18" xfId="1" applyNumberFormat="1" applyFont="1" applyFill="1" applyBorder="1"/>
    <xf numFmtId="0" fontId="14" fillId="0" borderId="0" xfId="0" applyFont="1"/>
    <xf numFmtId="188" fontId="14" fillId="0" borderId="0" xfId="0" applyNumberFormat="1" applyFont="1"/>
    <xf numFmtId="0" fontId="15" fillId="0" borderId="0" xfId="0" applyFont="1"/>
    <xf numFmtId="0" fontId="16" fillId="0" borderId="0" xfId="0" applyFont="1"/>
    <xf numFmtId="188" fontId="16" fillId="0" borderId="0" xfId="0" applyNumberFormat="1" applyFont="1"/>
    <xf numFmtId="0" fontId="17" fillId="0" borderId="0" xfId="0" applyFont="1"/>
    <xf numFmtId="0" fontId="18" fillId="0" borderId="24" xfId="0" applyFont="1" applyBorder="1"/>
    <xf numFmtId="0" fontId="18" fillId="0" borderId="19" xfId="0" applyFont="1" applyBorder="1"/>
    <xf numFmtId="0" fontId="18" fillId="0" borderId="21" xfId="0" applyFont="1" applyBorder="1"/>
    <xf numFmtId="0" fontId="18" fillId="0" borderId="0" xfId="0" applyFont="1"/>
    <xf numFmtId="0" fontId="4" fillId="8" borderId="4" xfId="0" applyFont="1" applyFill="1" applyBorder="1" applyAlignment="1">
      <alignment horizontal="left" vertical="top"/>
    </xf>
    <xf numFmtId="0" fontId="19" fillId="8" borderId="0" xfId="0" applyFont="1" applyFill="1"/>
    <xf numFmtId="0" fontId="20" fillId="8" borderId="4" xfId="0" applyFont="1" applyFill="1" applyBorder="1" applyAlignment="1">
      <alignment horizontal="left" vertical="top"/>
    </xf>
    <xf numFmtId="16" fontId="20" fillId="8" borderId="4" xfId="0" applyNumberFormat="1" applyFont="1" applyFill="1" applyBorder="1" applyAlignment="1">
      <alignment vertical="top"/>
    </xf>
    <xf numFmtId="0" fontId="20" fillId="3" borderId="4" xfId="0" applyFont="1" applyFill="1" applyBorder="1" applyAlignment="1">
      <alignment horizontal="center" vertical="center" wrapText="1"/>
    </xf>
    <xf numFmtId="3" fontId="20" fillId="3" borderId="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3" fontId="19" fillId="8" borderId="4" xfId="0" applyNumberFormat="1" applyFont="1" applyFill="1" applyBorder="1" applyAlignment="1">
      <alignment horizontal="center" vertical="top"/>
    </xf>
    <xf numFmtId="3" fontId="19" fillId="8" borderId="4" xfId="1" applyNumberFormat="1" applyFont="1" applyFill="1" applyBorder="1" applyAlignment="1">
      <alignment horizontal="center" vertical="top"/>
    </xf>
    <xf numFmtId="3" fontId="20" fillId="8" borderId="4" xfId="1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88" fontId="12" fillId="8" borderId="15" xfId="1" applyNumberFormat="1" applyFont="1" applyFill="1" applyBorder="1"/>
    <xf numFmtId="188" fontId="12" fillId="8" borderId="4" xfId="1" applyNumberFormat="1" applyFont="1" applyFill="1" applyBorder="1"/>
    <xf numFmtId="0" fontId="11" fillId="5" borderId="20" xfId="0" applyFont="1" applyFill="1" applyBorder="1" applyAlignment="1">
      <alignment horizontal="center" vertical="top"/>
    </xf>
    <xf numFmtId="0" fontId="11" fillId="5" borderId="12" xfId="0" applyFont="1" applyFill="1" applyBorder="1" applyAlignment="1">
      <alignment horizontal="center" vertical="top"/>
    </xf>
    <xf numFmtId="0" fontId="11" fillId="6" borderId="12" xfId="0" applyFont="1" applyFill="1" applyBorder="1" applyAlignment="1">
      <alignment horizontal="center" vertical="top"/>
    </xf>
    <xf numFmtId="0" fontId="11" fillId="7" borderId="12" xfId="0" applyFont="1" applyFill="1" applyBorder="1" applyAlignment="1">
      <alignment horizontal="center" vertical="top"/>
    </xf>
    <xf numFmtId="0" fontId="11" fillId="7" borderId="13" xfId="0" applyFont="1" applyFill="1" applyBorder="1" applyAlignment="1">
      <alignment horizontal="center" vertical="top"/>
    </xf>
    <xf numFmtId="0" fontId="10" fillId="0" borderId="0" xfId="0" applyFont="1" applyAlignment="1">
      <alignment vertical="top"/>
    </xf>
    <xf numFmtId="188" fontId="11" fillId="8" borderId="15" xfId="1" applyNumberFormat="1" applyFont="1" applyFill="1" applyBorder="1"/>
    <xf numFmtId="188" fontId="12" fillId="9" borderId="15" xfId="1" applyNumberFormat="1" applyFont="1" applyFill="1" applyBorder="1"/>
    <xf numFmtId="188" fontId="12" fillId="9" borderId="22" xfId="1" applyNumberFormat="1" applyFont="1" applyFill="1" applyBorder="1"/>
    <xf numFmtId="188" fontId="11" fillId="8" borderId="4" xfId="1" applyNumberFormat="1" applyFont="1" applyFill="1" applyBorder="1"/>
    <xf numFmtId="188" fontId="12" fillId="4" borderId="18" xfId="1" applyNumberFormat="1" applyFont="1" applyFill="1" applyBorder="1"/>
    <xf numFmtId="188" fontId="12" fillId="4" borderId="23" xfId="1" applyNumberFormat="1" applyFont="1" applyFill="1" applyBorder="1"/>
    <xf numFmtId="188" fontId="12" fillId="10" borderId="23" xfId="1" applyNumberFormat="1" applyFont="1" applyFill="1" applyBorder="1"/>
    <xf numFmtId="188" fontId="12" fillId="10" borderId="27" xfId="1" applyNumberFormat="1" applyFont="1" applyFill="1" applyBorder="1"/>
    <xf numFmtId="188" fontId="14" fillId="8" borderId="0" xfId="0" applyNumberFormat="1" applyFont="1" applyFill="1"/>
    <xf numFmtId="0" fontId="10" fillId="0" borderId="0" xfId="0" applyFont="1" applyAlignment="1">
      <alignment vertical="center"/>
    </xf>
    <xf numFmtId="0" fontId="11" fillId="5" borderId="11" xfId="0" applyFont="1" applyFill="1" applyBorder="1" applyAlignment="1">
      <alignment horizontal="center" vertical="top"/>
    </xf>
    <xf numFmtId="188" fontId="12" fillId="9" borderId="15" xfId="1" applyNumberFormat="1" applyFont="1" applyFill="1" applyBorder="1" applyAlignment="1">
      <alignment vertical="center"/>
    </xf>
    <xf numFmtId="188" fontId="11" fillId="9" borderId="4" xfId="1" applyNumberFormat="1" applyFont="1" applyFill="1" applyBorder="1" applyAlignment="1">
      <alignment vertical="center"/>
    </xf>
    <xf numFmtId="0" fontId="12" fillId="4" borderId="17" xfId="0" applyFont="1" applyFill="1" applyBorder="1"/>
    <xf numFmtId="0" fontId="21" fillId="0" borderId="0" xfId="2" applyFont="1" applyBorder="1"/>
    <xf numFmtId="189" fontId="21" fillId="0" borderId="0" xfId="3" applyNumberFormat="1" applyFont="1" applyBorder="1"/>
    <xf numFmtId="189" fontId="21" fillId="0" borderId="0" xfId="4" applyNumberFormat="1" applyFont="1" applyBorder="1"/>
    <xf numFmtId="0" fontId="22" fillId="0" borderId="0" xfId="0" applyFont="1"/>
    <xf numFmtId="0" fontId="23" fillId="0" borderId="0" xfId="2" applyFont="1" applyBorder="1"/>
    <xf numFmtId="189" fontId="23" fillId="0" borderId="0" xfId="3" applyNumberFormat="1" applyFont="1" applyBorder="1"/>
    <xf numFmtId="0" fontId="19" fillId="8" borderId="4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11" fillId="4" borderId="32" xfId="0" applyFont="1" applyFill="1" applyBorder="1" applyAlignment="1">
      <alignment horizontal="center" vertical="top"/>
    </xf>
    <xf numFmtId="0" fontId="11" fillId="4" borderId="10" xfId="0" applyFont="1" applyFill="1" applyBorder="1" applyAlignment="1">
      <alignment horizontal="center" vertical="top"/>
    </xf>
    <xf numFmtId="0" fontId="10" fillId="5" borderId="31" xfId="0" applyFont="1" applyFill="1" applyBorder="1" applyAlignment="1">
      <alignment horizontal="center" vertical="top"/>
    </xf>
    <xf numFmtId="0" fontId="10" fillId="5" borderId="19" xfId="0" applyFont="1" applyFill="1" applyBorder="1" applyAlignment="1">
      <alignment horizontal="center" vertical="top"/>
    </xf>
    <xf numFmtId="0" fontId="10" fillId="5" borderId="20" xfId="0" applyFont="1" applyFill="1" applyBorder="1" applyAlignment="1">
      <alignment horizontal="center" vertical="top"/>
    </xf>
    <xf numFmtId="0" fontId="10" fillId="6" borderId="31" xfId="0" applyFont="1" applyFill="1" applyBorder="1" applyAlignment="1">
      <alignment horizontal="center" vertical="top"/>
    </xf>
    <xf numFmtId="0" fontId="10" fillId="6" borderId="19" xfId="0" applyFont="1" applyFill="1" applyBorder="1" applyAlignment="1">
      <alignment horizontal="center" vertical="top"/>
    </xf>
    <xf numFmtId="0" fontId="10" fillId="6" borderId="20" xfId="0" applyFont="1" applyFill="1" applyBorder="1" applyAlignment="1">
      <alignment horizontal="center" vertical="top"/>
    </xf>
    <xf numFmtId="0" fontId="10" fillId="7" borderId="28" xfId="0" applyFont="1" applyFill="1" applyBorder="1" applyAlignment="1">
      <alignment horizontal="center" vertical="top"/>
    </xf>
    <xf numFmtId="0" fontId="10" fillId="7" borderId="29" xfId="0" applyFont="1" applyFill="1" applyBorder="1" applyAlignment="1">
      <alignment horizontal="center" vertical="top"/>
    </xf>
    <xf numFmtId="0" fontId="10" fillId="7" borderId="30" xfId="0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</cellXfs>
  <cellStyles count="5">
    <cellStyle name="Comma 149" xfId="3" xr:uid="{AD274598-5A4A-4A04-A36C-53B20B8F5251}"/>
    <cellStyle name="Comma 6" xfId="4" xr:uid="{D835ECE5-97C9-4A39-871D-4900D2E2561C}"/>
    <cellStyle name="Normal 149" xfId="2" xr:uid="{AE8967A4-A63A-4DB6-9424-64D20D67584D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8"/>
  <sheetViews>
    <sheetView tabSelected="1" topLeftCell="A16" zoomScale="110" zoomScaleNormal="110" workbookViewId="0">
      <selection activeCell="AC13" sqref="AC13"/>
    </sheetView>
  </sheetViews>
  <sheetFormatPr defaultRowHeight="13.8" x14ac:dyDescent="0.25"/>
  <cols>
    <col min="1" max="1" width="10.3984375" customWidth="1"/>
    <col min="2" max="3" width="9" style="36"/>
    <col min="4" max="4" width="10" style="36" customWidth="1"/>
    <col min="5" max="5" width="7.09765625" customWidth="1"/>
    <col min="6" max="6" width="10.3984375" customWidth="1"/>
    <col min="7" max="9" width="9" style="36"/>
    <col min="10" max="10" width="5.59765625" customWidth="1"/>
    <col min="11" max="11" width="10" customWidth="1"/>
    <col min="12" max="13" width="9" style="36"/>
    <col min="14" max="14" width="9.59765625" style="36" customWidth="1"/>
    <col min="15" max="15" width="10.19921875" customWidth="1"/>
    <col min="16" max="18" width="9" style="36"/>
    <col min="19" max="19" width="5.69921875" customWidth="1"/>
    <col min="21" max="22" width="9" style="36"/>
    <col min="23" max="23" width="9.59765625" style="36" customWidth="1"/>
    <col min="24" max="24" width="7" customWidth="1"/>
    <col min="25" max="25" width="10.59765625" customWidth="1"/>
    <col min="26" max="28" width="9" style="36"/>
    <col min="30" max="30" width="10.3984375" customWidth="1"/>
    <col min="31" max="33" width="9" style="36"/>
    <col min="35" max="35" width="11.3984375" customWidth="1"/>
    <col min="36" max="38" width="9" style="36"/>
  </cols>
  <sheetData>
    <row r="1" spans="1:38" s="2" customFormat="1" ht="27.75" customHeight="1" x14ac:dyDescent="0.25">
      <c r="A1" s="70" t="s">
        <v>25</v>
      </c>
      <c r="B1" s="70"/>
      <c r="C1" s="70"/>
      <c r="D1" s="70"/>
      <c r="F1" s="70" t="s">
        <v>26</v>
      </c>
      <c r="G1" s="70"/>
      <c r="H1" s="70"/>
      <c r="I1" s="70"/>
      <c r="K1" s="70" t="s">
        <v>28</v>
      </c>
      <c r="L1" s="70"/>
      <c r="M1" s="70"/>
      <c r="N1" s="70"/>
      <c r="O1" s="70" t="s">
        <v>30</v>
      </c>
      <c r="P1" s="70"/>
      <c r="Q1" s="70"/>
      <c r="R1" s="70"/>
      <c r="T1" s="70" t="s">
        <v>32</v>
      </c>
      <c r="U1" s="70"/>
      <c r="V1" s="70"/>
      <c r="W1" s="70"/>
      <c r="Y1" s="70" t="s">
        <v>34</v>
      </c>
      <c r="Z1" s="70"/>
      <c r="AA1" s="70"/>
      <c r="AB1" s="70"/>
      <c r="AD1" s="70" t="s">
        <v>36</v>
      </c>
      <c r="AE1" s="70"/>
      <c r="AF1" s="70"/>
      <c r="AG1" s="70"/>
      <c r="AI1" s="70" t="s">
        <v>38</v>
      </c>
      <c r="AJ1" s="70"/>
      <c r="AK1" s="70"/>
      <c r="AL1" s="70"/>
    </row>
    <row r="2" spans="1:38" s="31" customFormat="1" ht="18.75" customHeight="1" x14ac:dyDescent="0.25">
      <c r="A2" s="71" t="s">
        <v>24</v>
      </c>
      <c r="B2" s="71"/>
      <c r="C2" s="71"/>
      <c r="D2" s="71"/>
      <c r="F2" s="71" t="s">
        <v>24</v>
      </c>
      <c r="G2" s="71"/>
      <c r="H2" s="71"/>
      <c r="I2" s="71"/>
      <c r="K2" s="71" t="s">
        <v>24</v>
      </c>
      <c r="L2" s="71"/>
      <c r="M2" s="71"/>
      <c r="N2" s="71"/>
      <c r="O2" s="71" t="s">
        <v>24</v>
      </c>
      <c r="P2" s="71"/>
      <c r="Q2" s="71"/>
      <c r="R2" s="71"/>
      <c r="T2" s="71" t="s">
        <v>24</v>
      </c>
      <c r="U2" s="71"/>
      <c r="V2" s="71"/>
      <c r="W2" s="71"/>
      <c r="Y2" s="71" t="s">
        <v>24</v>
      </c>
      <c r="Z2" s="71"/>
      <c r="AA2" s="71"/>
      <c r="AB2" s="71"/>
      <c r="AD2" s="71" t="s">
        <v>24</v>
      </c>
      <c r="AE2" s="71"/>
      <c r="AF2" s="71"/>
      <c r="AG2" s="71"/>
      <c r="AI2" s="71" t="s">
        <v>24</v>
      </c>
      <c r="AJ2" s="71"/>
      <c r="AK2" s="71"/>
      <c r="AL2" s="71"/>
    </row>
    <row r="3" spans="1:38" s="1" customFormat="1" ht="18" customHeight="1" x14ac:dyDescent="0.3">
      <c r="A3" s="72" t="s">
        <v>0</v>
      </c>
      <c r="B3" s="73"/>
      <c r="C3" s="73"/>
      <c r="D3" s="74"/>
      <c r="F3" s="72" t="s">
        <v>1</v>
      </c>
      <c r="G3" s="73"/>
      <c r="H3" s="73"/>
      <c r="I3" s="74"/>
      <c r="K3" s="72" t="s">
        <v>27</v>
      </c>
      <c r="L3" s="73"/>
      <c r="M3" s="73"/>
      <c r="N3" s="74"/>
      <c r="O3" s="72" t="s">
        <v>29</v>
      </c>
      <c r="P3" s="73"/>
      <c r="Q3" s="73"/>
      <c r="R3" s="74"/>
      <c r="T3" s="72" t="s">
        <v>31</v>
      </c>
      <c r="U3" s="73"/>
      <c r="V3" s="73"/>
      <c r="W3" s="74"/>
      <c r="Y3" s="72" t="s">
        <v>33</v>
      </c>
      <c r="Z3" s="73"/>
      <c r="AA3" s="73"/>
      <c r="AB3" s="74"/>
      <c r="AD3" s="72" t="s">
        <v>35</v>
      </c>
      <c r="AE3" s="73"/>
      <c r="AF3" s="73"/>
      <c r="AG3" s="74"/>
      <c r="AI3" s="72" t="s">
        <v>37</v>
      </c>
      <c r="AJ3" s="73"/>
      <c r="AK3" s="73"/>
      <c r="AL3" s="74"/>
    </row>
    <row r="4" spans="1:38" s="31" customFormat="1" ht="18" customHeight="1" x14ac:dyDescent="0.25">
      <c r="A4" s="29" t="s">
        <v>2</v>
      </c>
      <c r="B4" s="30" t="s">
        <v>3</v>
      </c>
      <c r="C4" s="30" t="s">
        <v>4</v>
      </c>
      <c r="D4" s="30" t="s">
        <v>5</v>
      </c>
      <c r="F4" s="29" t="s">
        <v>2</v>
      </c>
      <c r="G4" s="30" t="s">
        <v>3</v>
      </c>
      <c r="H4" s="30" t="s">
        <v>4</v>
      </c>
      <c r="I4" s="30" t="s">
        <v>5</v>
      </c>
      <c r="K4" s="29" t="s">
        <v>2</v>
      </c>
      <c r="L4" s="30" t="s">
        <v>3</v>
      </c>
      <c r="M4" s="30" t="s">
        <v>4</v>
      </c>
      <c r="N4" s="30" t="s">
        <v>5</v>
      </c>
      <c r="O4" s="29" t="s">
        <v>2</v>
      </c>
      <c r="P4" s="30" t="s">
        <v>3</v>
      </c>
      <c r="Q4" s="30" t="s">
        <v>4</v>
      </c>
      <c r="R4" s="30" t="s">
        <v>5</v>
      </c>
      <c r="T4" s="29" t="s">
        <v>2</v>
      </c>
      <c r="U4" s="30" t="s">
        <v>3</v>
      </c>
      <c r="V4" s="30" t="s">
        <v>4</v>
      </c>
      <c r="W4" s="30" t="s">
        <v>5</v>
      </c>
      <c r="Y4" s="29" t="s">
        <v>2</v>
      </c>
      <c r="Z4" s="30" t="s">
        <v>3</v>
      </c>
      <c r="AA4" s="30" t="s">
        <v>4</v>
      </c>
      <c r="AB4" s="30" t="s">
        <v>5</v>
      </c>
      <c r="AD4" s="29" t="s">
        <v>2</v>
      </c>
      <c r="AE4" s="30" t="s">
        <v>3</v>
      </c>
      <c r="AF4" s="30" t="s">
        <v>4</v>
      </c>
      <c r="AG4" s="30" t="s">
        <v>5</v>
      </c>
      <c r="AI4" s="29" t="s">
        <v>2</v>
      </c>
      <c r="AJ4" s="30" t="s">
        <v>3</v>
      </c>
      <c r="AK4" s="30" t="s">
        <v>4</v>
      </c>
      <c r="AL4" s="30" t="s">
        <v>5</v>
      </c>
    </row>
    <row r="5" spans="1:38" s="26" customFormat="1" ht="21.75" customHeight="1" x14ac:dyDescent="0.3">
      <c r="A5" s="25" t="s">
        <v>6</v>
      </c>
      <c r="B5" s="32">
        <v>5314.2640195709446</v>
      </c>
      <c r="C5" s="32">
        <v>4957.726300927794</v>
      </c>
      <c r="D5" s="33">
        <f>SUM(B5:C5)</f>
        <v>10271.990320498739</v>
      </c>
      <c r="F5" s="25" t="s">
        <v>6</v>
      </c>
      <c r="G5" s="32">
        <v>1005</v>
      </c>
      <c r="H5" s="32">
        <v>934</v>
      </c>
      <c r="I5" s="33">
        <f>SUM(G5:H5)</f>
        <v>1939</v>
      </c>
      <c r="K5" s="25" t="s">
        <v>6</v>
      </c>
      <c r="L5" s="32">
        <v>1333.7348513360932</v>
      </c>
      <c r="M5" s="32">
        <v>1275.9126663977411</v>
      </c>
      <c r="N5" s="33">
        <v>2609.6475177338343</v>
      </c>
      <c r="O5" s="25" t="s">
        <v>6</v>
      </c>
      <c r="P5" s="32">
        <v>905.27945050809183</v>
      </c>
      <c r="Q5" s="32">
        <v>815.50383219039941</v>
      </c>
      <c r="R5" s="33">
        <v>1720.7832826984913</v>
      </c>
      <c r="T5" s="25" t="s">
        <v>6</v>
      </c>
      <c r="U5" s="32">
        <v>254.74971772675951</v>
      </c>
      <c r="V5" s="32">
        <v>237.41690197660347</v>
      </c>
      <c r="W5" s="33">
        <v>492.16661970336298</v>
      </c>
      <c r="Y5" s="25" t="s">
        <v>6</v>
      </c>
      <c r="Z5" s="32">
        <v>348.89141889348889</v>
      </c>
      <c r="AA5" s="32">
        <v>353.03428801936263</v>
      </c>
      <c r="AB5" s="33">
        <v>701.92570691285152</v>
      </c>
      <c r="AD5" s="25" t="s">
        <v>6</v>
      </c>
      <c r="AE5" s="32">
        <v>1211.0333082423786</v>
      </c>
      <c r="AF5" s="32">
        <v>1108.320492133925</v>
      </c>
      <c r="AG5" s="33">
        <v>2319.3538003763033</v>
      </c>
      <c r="AI5" s="27" t="s">
        <v>6</v>
      </c>
      <c r="AJ5" s="32">
        <v>256.86526157320287</v>
      </c>
      <c r="AK5" s="32">
        <v>234</v>
      </c>
      <c r="AL5" s="33">
        <v>491.10003365872126</v>
      </c>
    </row>
    <row r="6" spans="1:38" s="26" customFormat="1" ht="21.75" customHeight="1" x14ac:dyDescent="0.3">
      <c r="A6" s="27" t="s">
        <v>7</v>
      </c>
      <c r="B6" s="32">
        <v>24134.647980111866</v>
      </c>
      <c r="C6" s="32">
        <v>22752.403964486639</v>
      </c>
      <c r="D6" s="33">
        <f t="shared" ref="D6:D22" si="0">SUM(B6:C6)</f>
        <v>46887.051944598505</v>
      </c>
      <c r="F6" s="27" t="s">
        <v>7</v>
      </c>
      <c r="G6" s="32">
        <v>4353.2824114356745</v>
      </c>
      <c r="H6" s="32">
        <v>3998.4445763009844</v>
      </c>
      <c r="I6" s="33">
        <v>8351</v>
      </c>
      <c r="K6" s="27" t="s">
        <v>7</v>
      </c>
      <c r="L6" s="32">
        <v>6158.1889372280921</v>
      </c>
      <c r="M6" s="32">
        <v>5966.0086585794652</v>
      </c>
      <c r="N6" s="33">
        <v>12124.197595807556</v>
      </c>
      <c r="O6" s="27" t="s">
        <v>7</v>
      </c>
      <c r="P6" s="32">
        <v>4150.8031075201989</v>
      </c>
      <c r="Q6" s="32">
        <v>3823.7327267932487</v>
      </c>
      <c r="R6" s="33">
        <v>7974.5358343134476</v>
      </c>
      <c r="T6" s="27" t="s">
        <v>7</v>
      </c>
      <c r="U6" s="32">
        <v>1139.1564947172158</v>
      </c>
      <c r="V6" s="32">
        <v>1051.1631944444443</v>
      </c>
      <c r="W6" s="33">
        <v>2190.3196891616599</v>
      </c>
      <c r="Y6" s="27" t="s">
        <v>7</v>
      </c>
      <c r="Z6" s="32">
        <v>1599.3367308887507</v>
      </c>
      <c r="AA6" s="32">
        <v>1412.8026986638538</v>
      </c>
      <c r="AB6" s="33">
        <v>3012.1394295526043</v>
      </c>
      <c r="AD6" s="27" t="s">
        <v>7</v>
      </c>
      <c r="AE6" s="32">
        <v>5654.035922933499</v>
      </c>
      <c r="AF6" s="32">
        <v>5415.3767580872009</v>
      </c>
      <c r="AG6" s="33">
        <v>11069.4126810207</v>
      </c>
      <c r="AI6" s="27" t="s">
        <v>7</v>
      </c>
      <c r="AJ6" s="32">
        <v>1079.8443753884401</v>
      </c>
      <c r="AK6" s="32">
        <v>1084</v>
      </c>
      <c r="AL6" s="33">
        <v>2164.7197270058805</v>
      </c>
    </row>
    <row r="7" spans="1:38" s="26" customFormat="1" ht="21.75" customHeight="1" x14ac:dyDescent="0.3">
      <c r="A7" s="27" t="s">
        <v>8</v>
      </c>
      <c r="B7" s="32">
        <v>34468.241238249975</v>
      </c>
      <c r="C7" s="32">
        <v>32387.276407200425</v>
      </c>
      <c r="D7" s="33">
        <f t="shared" si="0"/>
        <v>66855.517645450396</v>
      </c>
      <c r="F7" s="27" t="s">
        <v>8</v>
      </c>
      <c r="G7" s="32">
        <v>6045</v>
      </c>
      <c r="H7" s="32">
        <v>5822.9128971500913</v>
      </c>
      <c r="I7" s="33">
        <f>SUM(G7:H7)</f>
        <v>11867.91289715009</v>
      </c>
      <c r="K7" s="69" t="s">
        <v>8</v>
      </c>
      <c r="L7" s="32">
        <v>9061.2332598352095</v>
      </c>
      <c r="M7" s="32">
        <v>8559.782875845247</v>
      </c>
      <c r="N7" s="33">
        <v>17621.016135680457</v>
      </c>
      <c r="O7" s="27" t="s">
        <v>8</v>
      </c>
      <c r="P7" s="32">
        <v>6109.946675176976</v>
      </c>
      <c r="Q7" s="32">
        <v>5652.3631086547075</v>
      </c>
      <c r="R7" s="33">
        <v>11762.309783831683</v>
      </c>
      <c r="T7" s="27" t="s">
        <v>8</v>
      </c>
      <c r="U7" s="32">
        <v>1573.2595450852964</v>
      </c>
      <c r="V7" s="32">
        <v>1494.5721122672678</v>
      </c>
      <c r="W7" s="33">
        <v>3067.8316573525644</v>
      </c>
      <c r="Y7" s="27" t="s">
        <v>8</v>
      </c>
      <c r="Z7" s="32">
        <v>2157.0393118254615</v>
      </c>
      <c r="AA7" s="32">
        <v>2058.6983357519994</v>
      </c>
      <c r="AB7" s="33">
        <v>4215.7376475774608</v>
      </c>
      <c r="AD7" s="27" t="s">
        <v>8</v>
      </c>
      <c r="AE7" s="32">
        <v>7985.7429789950102</v>
      </c>
      <c r="AF7" s="32">
        <v>7396.2094667613546</v>
      </c>
      <c r="AG7" s="33">
        <v>15381.952445756364</v>
      </c>
      <c r="AI7" s="27" t="s">
        <v>8</v>
      </c>
      <c r="AJ7" s="32">
        <v>1536.8365440408495</v>
      </c>
      <c r="AK7" s="32">
        <v>1402.7376107697532</v>
      </c>
      <c r="AL7" s="33">
        <v>2939.5741548106025</v>
      </c>
    </row>
    <row r="8" spans="1:38" s="26" customFormat="1" ht="21.75" customHeight="1" x14ac:dyDescent="0.3">
      <c r="A8" s="27" t="s">
        <v>9</v>
      </c>
      <c r="B8" s="32">
        <v>35855.270785106681</v>
      </c>
      <c r="C8" s="32">
        <v>33668.058928359271</v>
      </c>
      <c r="D8" s="33">
        <f t="shared" si="0"/>
        <v>69523.329713465951</v>
      </c>
      <c r="F8" s="27" t="s">
        <v>9</v>
      </c>
      <c r="G8" s="32">
        <v>6166.5289638823033</v>
      </c>
      <c r="H8" s="32">
        <v>5608.4957229416659</v>
      </c>
      <c r="I8" s="33">
        <v>11775.02468682397</v>
      </c>
      <c r="K8" s="69" t="s">
        <v>9</v>
      </c>
      <c r="L8" s="32">
        <v>9481.3907125923852</v>
      </c>
      <c r="M8" s="32">
        <v>8976.206902696922</v>
      </c>
      <c r="N8" s="33">
        <v>18457</v>
      </c>
      <c r="O8" s="27" t="s">
        <v>9</v>
      </c>
      <c r="P8" s="32">
        <v>6549.1679263701017</v>
      </c>
      <c r="Q8" s="32">
        <v>6136.2713555898772</v>
      </c>
      <c r="R8" s="33">
        <v>12685.439281959978</v>
      </c>
      <c r="T8" s="27" t="s">
        <v>9</v>
      </c>
      <c r="U8" s="32">
        <v>1735.9586668526008</v>
      </c>
      <c r="V8" s="32">
        <v>1559.1947249613877</v>
      </c>
      <c r="W8" s="33">
        <v>3295.1533918139885</v>
      </c>
      <c r="Y8" s="27" t="s">
        <v>9</v>
      </c>
      <c r="Z8" s="32">
        <v>2208.2295914098454</v>
      </c>
      <c r="AA8" s="32">
        <v>2114.1183913508376</v>
      </c>
      <c r="AB8" s="33">
        <v>4322.3479827606825</v>
      </c>
      <c r="AD8" s="27" t="s">
        <v>9</v>
      </c>
      <c r="AE8" s="32">
        <v>8090.8001673406779</v>
      </c>
      <c r="AF8" s="32">
        <v>7883.4600213852918</v>
      </c>
      <c r="AG8" s="33">
        <v>15974.26018872597</v>
      </c>
      <c r="AI8" s="27" t="s">
        <v>9</v>
      </c>
      <c r="AJ8" s="32">
        <v>1623.1947566587644</v>
      </c>
      <c r="AK8" s="32">
        <v>1390.3118094332897</v>
      </c>
      <c r="AL8" s="33">
        <v>3013</v>
      </c>
    </row>
    <row r="9" spans="1:38" s="26" customFormat="1" ht="21.75" customHeight="1" x14ac:dyDescent="0.3">
      <c r="A9" s="27" t="s">
        <v>10</v>
      </c>
      <c r="B9" s="32">
        <v>35202.864755844676</v>
      </c>
      <c r="C9" s="32">
        <v>35353.106667043816</v>
      </c>
      <c r="D9" s="33">
        <f t="shared" si="0"/>
        <v>70555.971422888484</v>
      </c>
      <c r="F9" s="27" t="s">
        <v>10</v>
      </c>
      <c r="G9" s="32">
        <v>6023.1710365593844</v>
      </c>
      <c r="H9" s="32">
        <v>5923.5167595395014</v>
      </c>
      <c r="I9" s="33">
        <v>11946.687796098886</v>
      </c>
      <c r="K9" s="69" t="s">
        <v>10</v>
      </c>
      <c r="L9" s="32">
        <v>9070.1869727011908</v>
      </c>
      <c r="M9" s="32">
        <v>9737.121715271689</v>
      </c>
      <c r="N9" s="33">
        <v>18807.30868797288</v>
      </c>
      <c r="O9" s="27" t="s">
        <v>10</v>
      </c>
      <c r="P9" s="32">
        <v>6420.3909325909726</v>
      </c>
      <c r="Q9" s="32">
        <v>6463.1206403982687</v>
      </c>
      <c r="R9" s="33">
        <v>12883</v>
      </c>
      <c r="T9" s="27" t="s">
        <v>10</v>
      </c>
      <c r="U9" s="32">
        <v>1673.7129790074709</v>
      </c>
      <c r="V9" s="32">
        <v>1533.8986507509971</v>
      </c>
      <c r="W9" s="33">
        <v>3207.6116297584681</v>
      </c>
      <c r="Y9" s="27" t="s">
        <v>10</v>
      </c>
      <c r="Z9" s="32">
        <v>2137.801551004176</v>
      </c>
      <c r="AA9" s="32">
        <v>2060.3870958617372</v>
      </c>
      <c r="AB9" s="33">
        <v>4198.1886468659131</v>
      </c>
      <c r="AD9" s="27" t="s">
        <v>10</v>
      </c>
      <c r="AE9" s="32">
        <v>8220.8549839502321</v>
      </c>
      <c r="AF9" s="32">
        <v>7994.0192911492659</v>
      </c>
      <c r="AG9" s="33">
        <v>16214.874275099497</v>
      </c>
      <c r="AI9" s="27" t="s">
        <v>10</v>
      </c>
      <c r="AJ9" s="32">
        <v>1656.7463000312473</v>
      </c>
      <c r="AK9" s="32">
        <v>1641.042514072356</v>
      </c>
      <c r="AL9" s="33">
        <v>3297.7888141036033</v>
      </c>
    </row>
    <row r="10" spans="1:38" s="26" customFormat="1" ht="21.75" customHeight="1" x14ac:dyDescent="0.3">
      <c r="A10" s="27" t="s">
        <v>11</v>
      </c>
      <c r="B10" s="32">
        <v>39228.186295503212</v>
      </c>
      <c r="C10" s="32">
        <v>42577.777725585984</v>
      </c>
      <c r="D10" s="33">
        <f t="shared" si="0"/>
        <v>81805.964021089196</v>
      </c>
      <c r="F10" s="27" t="s">
        <v>11</v>
      </c>
      <c r="G10" s="32">
        <v>6557.8308351177729</v>
      </c>
      <c r="H10" s="32">
        <v>6843.4767250692848</v>
      </c>
      <c r="I10" s="33">
        <v>13401.307560187059</v>
      </c>
      <c r="K10" s="69" t="s">
        <v>11</v>
      </c>
      <c r="L10" s="32">
        <v>9809.8565310492504</v>
      </c>
      <c r="M10" s="32">
        <v>13246</v>
      </c>
      <c r="N10" s="33">
        <v>23056.468208441329</v>
      </c>
      <c r="O10" s="27" t="s">
        <v>11</v>
      </c>
      <c r="P10" s="32">
        <v>6982.0963597430409</v>
      </c>
      <c r="Q10" s="32">
        <v>7318.1570764244443</v>
      </c>
      <c r="R10" s="33">
        <v>14300.253436167484</v>
      </c>
      <c r="T10" s="27" t="s">
        <v>11</v>
      </c>
      <c r="U10" s="32">
        <v>1810.6959314775161</v>
      </c>
      <c r="V10" s="32">
        <v>1836.0840809807883</v>
      </c>
      <c r="W10" s="33">
        <v>3646.7800124583046</v>
      </c>
      <c r="Y10" s="27" t="s">
        <v>11</v>
      </c>
      <c r="Z10" s="32">
        <v>2213.6766595289077</v>
      </c>
      <c r="AA10" s="32">
        <v>2385</v>
      </c>
      <c r="AB10" s="33">
        <v>4599.1979146371796</v>
      </c>
      <c r="AD10" s="27" t="s">
        <v>11</v>
      </c>
      <c r="AE10" s="32">
        <v>10076.798715203426</v>
      </c>
      <c r="AF10" s="32">
        <v>8994.6876790830938</v>
      </c>
      <c r="AG10" s="33">
        <v>19071</v>
      </c>
      <c r="AI10" s="27" t="s">
        <v>11</v>
      </c>
      <c r="AJ10" s="32">
        <v>1777.2312633832976</v>
      </c>
      <c r="AK10" s="32">
        <v>1953.2392315280192</v>
      </c>
      <c r="AL10" s="33">
        <v>3730.4704949113166</v>
      </c>
    </row>
    <row r="11" spans="1:38" s="26" customFormat="1" ht="21.75" customHeight="1" x14ac:dyDescent="0.3">
      <c r="A11" s="27" t="s">
        <v>12</v>
      </c>
      <c r="B11" s="32">
        <v>40373.308473484758</v>
      </c>
      <c r="C11" s="32">
        <v>42377</v>
      </c>
      <c r="D11" s="33">
        <f t="shared" si="0"/>
        <v>82750.308473484765</v>
      </c>
      <c r="F11" s="27" t="s">
        <v>12</v>
      </c>
      <c r="G11" s="32">
        <v>7284.5128427414365</v>
      </c>
      <c r="H11" s="32">
        <v>7606.325129197442</v>
      </c>
      <c r="I11" s="33">
        <v>14890.837971938879</v>
      </c>
      <c r="K11" s="69" t="s">
        <v>12</v>
      </c>
      <c r="L11" s="32">
        <v>9853.023381963194</v>
      </c>
      <c r="M11" s="32">
        <v>10791.629232838568</v>
      </c>
      <c r="N11" s="33">
        <v>20644.652614801762</v>
      </c>
      <c r="O11" s="27" t="s">
        <v>12</v>
      </c>
      <c r="P11" s="32">
        <v>7219.5868773685388</v>
      </c>
      <c r="Q11" s="32">
        <v>7818.1556976661868</v>
      </c>
      <c r="R11" s="33">
        <v>15037.742575034725</v>
      </c>
      <c r="T11" s="27" t="s">
        <v>12</v>
      </c>
      <c r="U11" s="32">
        <v>1977.3395833849354</v>
      </c>
      <c r="V11" s="32">
        <v>1882.034901007622</v>
      </c>
      <c r="W11" s="33">
        <v>3859.3744843925574</v>
      </c>
      <c r="Y11" s="27" t="s">
        <v>12</v>
      </c>
      <c r="Z11" s="32">
        <v>2572</v>
      </c>
      <c r="AA11" s="32">
        <v>2624.3839818769616</v>
      </c>
      <c r="AB11" s="33">
        <v>5195.8782478467929</v>
      </c>
      <c r="AD11" s="27" t="s">
        <v>12</v>
      </c>
      <c r="AE11" s="32">
        <v>9405.4277115894292</v>
      </c>
      <c r="AF11" s="32">
        <v>9678.5380513014134</v>
      </c>
      <c r="AG11" s="33">
        <v>19083.965762890843</v>
      </c>
      <c r="AI11" s="27" t="s">
        <v>12</v>
      </c>
      <c r="AJ11" s="32">
        <v>2061.9238104673914</v>
      </c>
      <c r="AK11" s="32">
        <v>1976.1432144795526</v>
      </c>
      <c r="AL11" s="33">
        <v>4038.067024946944</v>
      </c>
    </row>
    <row r="12" spans="1:38" s="26" customFormat="1" ht="21.75" customHeight="1" x14ac:dyDescent="0.3">
      <c r="A12" s="27" t="s">
        <v>13</v>
      </c>
      <c r="B12" s="32">
        <v>38150.99622552489</v>
      </c>
      <c r="C12" s="32">
        <v>42450.490954063607</v>
      </c>
      <c r="D12" s="33">
        <f t="shared" si="0"/>
        <v>80601.487179588497</v>
      </c>
      <c r="F12" s="27" t="s">
        <v>13</v>
      </c>
      <c r="G12" s="32">
        <v>6962.8092317370447</v>
      </c>
      <c r="H12" s="32">
        <v>7837.7643109540641</v>
      </c>
      <c r="I12" s="33">
        <v>14800.573542691109</v>
      </c>
      <c r="K12" s="69" t="s">
        <v>13</v>
      </c>
      <c r="L12" s="32">
        <v>9348.0587402689307</v>
      </c>
      <c r="M12" s="32">
        <v>10633.050883392227</v>
      </c>
      <c r="N12" s="33">
        <v>19981.109623661156</v>
      </c>
      <c r="O12" s="27" t="s">
        <v>13</v>
      </c>
      <c r="P12" s="32">
        <v>6737.8800031453957</v>
      </c>
      <c r="Q12" s="32">
        <v>7645.4326501766782</v>
      </c>
      <c r="R12" s="33">
        <v>14383.312653322075</v>
      </c>
      <c r="T12" s="27" t="s">
        <v>13</v>
      </c>
      <c r="U12" s="32">
        <v>1923.3948258237006</v>
      </c>
      <c r="V12" s="32">
        <v>1876</v>
      </c>
      <c r="W12" s="33">
        <v>3798.8811155763506</v>
      </c>
      <c r="Y12" s="27" t="s">
        <v>13</v>
      </c>
      <c r="Z12" s="32">
        <v>2398.2454195171817</v>
      </c>
      <c r="AA12" s="32">
        <v>2505.2942756183747</v>
      </c>
      <c r="AB12" s="33">
        <v>4903</v>
      </c>
      <c r="AD12" s="27" t="s">
        <v>13</v>
      </c>
      <c r="AE12" s="32">
        <v>8926.1914759770389</v>
      </c>
      <c r="AF12" s="32">
        <v>10067.017809187279</v>
      </c>
      <c r="AG12" s="33">
        <v>18993.209285164317</v>
      </c>
      <c r="AI12" s="27" t="s">
        <v>13</v>
      </c>
      <c r="AJ12" s="32">
        <v>1854.4165290555948</v>
      </c>
      <c r="AK12" s="32">
        <v>1886.4447349823322</v>
      </c>
      <c r="AL12" s="33">
        <v>3740</v>
      </c>
    </row>
    <row r="13" spans="1:38" s="26" customFormat="1" ht="21.75" customHeight="1" x14ac:dyDescent="0.3">
      <c r="A13" s="27" t="s">
        <v>14</v>
      </c>
      <c r="B13" s="32">
        <v>45197.740320368153</v>
      </c>
      <c r="C13" s="32">
        <v>50824.918032464338</v>
      </c>
      <c r="D13" s="33">
        <f t="shared" si="0"/>
        <v>96022.658352832485</v>
      </c>
      <c r="F13" s="27" t="s">
        <v>14</v>
      </c>
      <c r="G13" s="32">
        <v>8203.4035798044169</v>
      </c>
      <c r="H13" s="32">
        <v>9148.758229217905</v>
      </c>
      <c r="I13" s="33">
        <v>17352.16180902232</v>
      </c>
      <c r="K13" s="69" t="s">
        <v>14</v>
      </c>
      <c r="L13" s="32">
        <v>11349.364374529847</v>
      </c>
      <c r="M13" s="32">
        <v>13128.924781111658</v>
      </c>
      <c r="N13" s="33">
        <v>24478.289155641505</v>
      </c>
      <c r="O13" s="27" t="s">
        <v>14</v>
      </c>
      <c r="P13" s="32">
        <v>7887.185871056241</v>
      </c>
      <c r="Q13" s="32">
        <v>9137.575130349238</v>
      </c>
      <c r="R13" s="33">
        <v>17024.761001405481</v>
      </c>
      <c r="T13" s="27" t="s">
        <v>14</v>
      </c>
      <c r="U13" s="32">
        <v>2105.0504668348158</v>
      </c>
      <c r="V13" s="32">
        <v>2107</v>
      </c>
      <c r="W13" s="33">
        <v>4212</v>
      </c>
      <c r="Y13" s="27" t="s">
        <v>14</v>
      </c>
      <c r="Z13" s="32">
        <v>2834.7971591663349</v>
      </c>
      <c r="AA13" s="32">
        <v>2808.9578160354158</v>
      </c>
      <c r="AB13" s="33">
        <v>5643.7549752017512</v>
      </c>
      <c r="AD13" s="27" t="s">
        <v>14</v>
      </c>
      <c r="AE13" s="32">
        <v>10762.537280410637</v>
      </c>
      <c r="AF13" s="32">
        <v>12402.023354648303</v>
      </c>
      <c r="AG13" s="33">
        <v>23164.560635058941</v>
      </c>
      <c r="AI13" s="27" t="s">
        <v>14</v>
      </c>
      <c r="AJ13" s="32">
        <v>2055.4015885658659</v>
      </c>
      <c r="AK13" s="32">
        <v>2091.2061977373342</v>
      </c>
      <c r="AL13" s="33">
        <v>4146</v>
      </c>
    </row>
    <row r="14" spans="1:38" s="26" customFormat="1" ht="21.75" customHeight="1" x14ac:dyDescent="0.3">
      <c r="A14" s="27" t="s">
        <v>15</v>
      </c>
      <c r="B14" s="32">
        <v>48751.982749425668</v>
      </c>
      <c r="C14" s="32">
        <v>55498.454466827628</v>
      </c>
      <c r="D14" s="33">
        <f t="shared" si="0"/>
        <v>104250.4372162533</v>
      </c>
      <c r="F14" s="27" t="s">
        <v>15</v>
      </c>
      <c r="G14" s="32">
        <v>8445.9729446997044</v>
      </c>
      <c r="H14" s="32">
        <v>9588.842048362103</v>
      </c>
      <c r="I14" s="33">
        <v>18034.814993061809</v>
      </c>
      <c r="K14" s="69" t="s">
        <v>15</v>
      </c>
      <c r="L14" s="32">
        <v>12852</v>
      </c>
      <c r="M14" s="32">
        <v>14538.275541460953</v>
      </c>
      <c r="N14" s="33">
        <v>27389.626398861677</v>
      </c>
      <c r="O14" s="27" t="s">
        <v>15</v>
      </c>
      <c r="P14" s="32">
        <v>8223.1055956678701</v>
      </c>
      <c r="Q14" s="32">
        <v>9812.1397527838835</v>
      </c>
      <c r="R14" s="33">
        <v>18035.245348451754</v>
      </c>
      <c r="T14" s="27" t="s">
        <v>15</v>
      </c>
      <c r="U14" s="32">
        <v>2271.6479118805382</v>
      </c>
      <c r="V14" s="32">
        <v>2175.1620238567157</v>
      </c>
      <c r="W14" s="33">
        <v>4446.8099357372539</v>
      </c>
      <c r="Y14" s="27" t="s">
        <v>15</v>
      </c>
      <c r="Z14" s="32">
        <v>2878.2868395142764</v>
      </c>
      <c r="AA14" s="32">
        <v>3046.4186817542973</v>
      </c>
      <c r="AB14" s="33">
        <v>5924</v>
      </c>
      <c r="AD14" s="27" t="s">
        <v>15</v>
      </c>
      <c r="AE14" s="32">
        <v>11877.930238759436</v>
      </c>
      <c r="AF14" s="32">
        <v>14025.887058993118</v>
      </c>
      <c r="AG14" s="33">
        <v>25903.817297752554</v>
      </c>
      <c r="AI14" s="27" t="s">
        <v>15</v>
      </c>
      <c r="AJ14" s="32">
        <v>2203.6883615031179</v>
      </c>
      <c r="AK14" s="32">
        <v>2311.7293596165628</v>
      </c>
      <c r="AL14" s="33">
        <v>4515.4177211196802</v>
      </c>
    </row>
    <row r="15" spans="1:38" s="26" customFormat="1" ht="21.75" customHeight="1" x14ac:dyDescent="0.3">
      <c r="A15" s="27" t="s">
        <v>16</v>
      </c>
      <c r="B15" s="32">
        <v>47091.963709334916</v>
      </c>
      <c r="C15" s="32">
        <v>54189.145583051912</v>
      </c>
      <c r="D15" s="33">
        <f t="shared" si="0"/>
        <v>101281.10929238683</v>
      </c>
      <c r="F15" s="27" t="s">
        <v>16</v>
      </c>
      <c r="G15" s="32">
        <v>8037.2559670432347</v>
      </c>
      <c r="H15" s="32">
        <v>9162.2867002528183</v>
      </c>
      <c r="I15" s="33">
        <v>17199</v>
      </c>
      <c r="K15" s="69" t="s">
        <v>16</v>
      </c>
      <c r="L15" s="32">
        <v>11792.705512613607</v>
      </c>
      <c r="M15" s="32">
        <v>13633.289486796213</v>
      </c>
      <c r="N15" s="33">
        <v>25425.994999409821</v>
      </c>
      <c r="O15" s="27" t="s">
        <v>16</v>
      </c>
      <c r="P15" s="32">
        <v>8121.1143081627451</v>
      </c>
      <c r="Q15" s="32">
        <v>10005.188912878997</v>
      </c>
      <c r="R15" s="33">
        <v>18126.303221041744</v>
      </c>
      <c r="T15" s="27" t="s">
        <v>16</v>
      </c>
      <c r="U15" s="32">
        <v>2133.8308205215321</v>
      </c>
      <c r="V15" s="32">
        <v>2249.0745169683883</v>
      </c>
      <c r="W15" s="33">
        <v>4382.9053374899204</v>
      </c>
      <c r="Y15" s="27" t="s">
        <v>16</v>
      </c>
      <c r="Z15" s="32">
        <v>2760.2425252696848</v>
      </c>
      <c r="AA15" s="32">
        <v>2931.0407462769199</v>
      </c>
      <c r="AB15" s="33">
        <v>5691.2832715466047</v>
      </c>
      <c r="AD15" s="27" t="s">
        <v>16</v>
      </c>
      <c r="AE15" s="32">
        <v>12050.342584727767</v>
      </c>
      <c r="AF15" s="32">
        <v>13801.266419384008</v>
      </c>
      <c r="AG15" s="33">
        <v>25851</v>
      </c>
      <c r="AI15" s="27" t="s">
        <v>16</v>
      </c>
      <c r="AJ15" s="32">
        <v>2196.4719909963474</v>
      </c>
      <c r="AK15" s="32">
        <v>2406.9988004945653</v>
      </c>
      <c r="AL15" s="33">
        <v>4603.4707914909122</v>
      </c>
    </row>
    <row r="16" spans="1:38" s="26" customFormat="1" ht="21.75" customHeight="1" x14ac:dyDescent="0.3">
      <c r="A16" s="27" t="s">
        <v>17</v>
      </c>
      <c r="B16" s="32">
        <v>44962.98718946689</v>
      </c>
      <c r="C16" s="32">
        <v>52115.277827880651</v>
      </c>
      <c r="D16" s="33">
        <f t="shared" si="0"/>
        <v>97078.265017347541</v>
      </c>
      <c r="F16" s="27" t="s">
        <v>17</v>
      </c>
      <c r="G16" s="32">
        <v>7851.1885105531219</v>
      </c>
      <c r="H16" s="32">
        <v>9240.473472128946</v>
      </c>
      <c r="I16" s="33">
        <v>17091</v>
      </c>
      <c r="K16" s="69" t="s">
        <v>17</v>
      </c>
      <c r="L16" s="32">
        <v>10471</v>
      </c>
      <c r="M16" s="32">
        <v>11849.724148517702</v>
      </c>
      <c r="N16" s="33">
        <v>22321.310608495907</v>
      </c>
      <c r="O16" s="27" t="s">
        <v>17</v>
      </c>
      <c r="P16" s="32">
        <v>8024.2808531459195</v>
      </c>
      <c r="Q16" s="32">
        <v>10002.625731555214</v>
      </c>
      <c r="R16" s="33">
        <v>18026.906584701133</v>
      </c>
      <c r="T16" s="27" t="s">
        <v>17</v>
      </c>
      <c r="U16" s="32">
        <v>2183.1646909681294</v>
      </c>
      <c r="V16" s="32">
        <v>2246.605679746714</v>
      </c>
      <c r="W16" s="33">
        <v>4429.770370714843</v>
      </c>
      <c r="Y16" s="27" t="s">
        <v>17</v>
      </c>
      <c r="Z16" s="32">
        <v>2646.4118275026131</v>
      </c>
      <c r="AA16" s="32">
        <v>2800.5396718794973</v>
      </c>
      <c r="AB16" s="33">
        <v>5446.9514993821103</v>
      </c>
      <c r="AD16" s="27" t="s">
        <v>17</v>
      </c>
      <c r="AE16" s="32">
        <v>11408.086070769299</v>
      </c>
      <c r="AF16" s="32">
        <v>13464.68991653075</v>
      </c>
      <c r="AG16" s="33">
        <v>24872.775987300047</v>
      </c>
      <c r="AI16" s="27" t="s">
        <v>17</v>
      </c>
      <c r="AJ16" s="32">
        <v>2378.2687765496075</v>
      </c>
      <c r="AK16" s="32">
        <v>2510.6192075218269</v>
      </c>
      <c r="AL16" s="33">
        <v>4888.8879840714344</v>
      </c>
    </row>
    <row r="17" spans="1:38" s="26" customFormat="1" ht="21.75" customHeight="1" x14ac:dyDescent="0.3">
      <c r="A17" s="27" t="s">
        <v>18</v>
      </c>
      <c r="B17" s="32">
        <v>36989.48235962043</v>
      </c>
      <c r="C17" s="32">
        <v>44014.808042712706</v>
      </c>
      <c r="D17" s="33">
        <f t="shared" si="0"/>
        <v>81004.290402333136</v>
      </c>
      <c r="F17" s="27" t="s">
        <v>18</v>
      </c>
      <c r="G17" s="32">
        <v>7011.6866906377572</v>
      </c>
      <c r="H17" s="32">
        <v>8390.2223787345229</v>
      </c>
      <c r="I17" s="33">
        <v>15401.909069372279</v>
      </c>
      <c r="K17" s="27" t="s">
        <v>18</v>
      </c>
      <c r="L17" s="32">
        <v>7863.2310416610344</v>
      </c>
      <c r="M17" s="32">
        <v>9370.9447233897536</v>
      </c>
      <c r="N17" s="33">
        <v>17234.175765050786</v>
      </c>
      <c r="O17" s="27" t="s">
        <v>18</v>
      </c>
      <c r="P17" s="32">
        <v>6642.6512476682256</v>
      </c>
      <c r="Q17" s="32">
        <v>8313.5727365670791</v>
      </c>
      <c r="R17" s="33">
        <v>14956.223984235305</v>
      </c>
      <c r="T17" s="27" t="s">
        <v>18</v>
      </c>
      <c r="U17" s="32">
        <v>1955.7037767985078</v>
      </c>
      <c r="V17" s="32">
        <v>2083.3325911621037</v>
      </c>
      <c r="W17" s="33">
        <v>4039.0363679606116</v>
      </c>
      <c r="Y17" s="27" t="s">
        <v>18</v>
      </c>
      <c r="Z17" s="32">
        <v>2230.0135445673036</v>
      </c>
      <c r="AA17" s="32">
        <v>2442.0136089969328</v>
      </c>
      <c r="AB17" s="33">
        <v>4672.0271535642369</v>
      </c>
      <c r="AD17" s="27" t="s">
        <v>18</v>
      </c>
      <c r="AE17" s="32">
        <v>9358.1206034226398</v>
      </c>
      <c r="AF17" s="32">
        <v>11173.176689764852</v>
      </c>
      <c r="AG17" s="33">
        <v>20531.29729318749</v>
      </c>
      <c r="AI17" s="27" t="s">
        <v>18</v>
      </c>
      <c r="AJ17" s="32">
        <v>1928.0754548649597</v>
      </c>
      <c r="AK17" s="32">
        <v>2241.5453140974669</v>
      </c>
      <c r="AL17" s="33">
        <v>4169.6207689624262</v>
      </c>
    </row>
    <row r="18" spans="1:38" s="26" customFormat="1" ht="21.75" customHeight="1" x14ac:dyDescent="0.3">
      <c r="A18" s="27" t="s">
        <v>19</v>
      </c>
      <c r="B18" s="32">
        <v>26920.216047548292</v>
      </c>
      <c r="C18" s="32">
        <v>32861.662102124035</v>
      </c>
      <c r="D18" s="33">
        <f t="shared" si="0"/>
        <v>59781.878149672324</v>
      </c>
      <c r="F18" s="27" t="s">
        <v>19</v>
      </c>
      <c r="G18" s="32">
        <v>5328.7881129271918</v>
      </c>
      <c r="H18" s="32">
        <v>6469.8452315744626</v>
      </c>
      <c r="I18" s="33">
        <v>11798.633344501653</v>
      </c>
      <c r="K18" s="27" t="s">
        <v>19</v>
      </c>
      <c r="L18" s="32">
        <v>5447.3982169390783</v>
      </c>
      <c r="M18" s="32">
        <v>6796.0779015276003</v>
      </c>
      <c r="N18" s="33">
        <v>12243.476118466679</v>
      </c>
      <c r="O18" s="27" t="s">
        <v>19</v>
      </c>
      <c r="P18" s="32">
        <v>4971.9855869242201</v>
      </c>
      <c r="Q18" s="32">
        <v>6461.1831903109978</v>
      </c>
      <c r="R18" s="33">
        <v>11433.168777235218</v>
      </c>
      <c r="T18" s="27" t="s">
        <v>19</v>
      </c>
      <c r="U18" s="32">
        <v>1388.4049034175334</v>
      </c>
      <c r="V18" s="32">
        <v>1527.6694662528148</v>
      </c>
      <c r="W18" s="33">
        <v>2916.0743696703485</v>
      </c>
      <c r="Y18" s="27" t="s">
        <v>19</v>
      </c>
      <c r="Z18" s="32">
        <v>1651.8748885586924</v>
      </c>
      <c r="AA18" s="32">
        <v>1772.1315196883938</v>
      </c>
      <c r="AB18" s="33">
        <v>3424.0064082470863</v>
      </c>
      <c r="AD18" s="27" t="s">
        <v>19</v>
      </c>
      <c r="AE18" s="32">
        <v>6651.9713224368497</v>
      </c>
      <c r="AF18" s="32">
        <v>8048.1865376422611</v>
      </c>
      <c r="AG18" s="33">
        <v>14700.157860079111</v>
      </c>
      <c r="AI18" s="27" t="s">
        <v>19</v>
      </c>
      <c r="AJ18" s="32">
        <v>1479.7930163447252</v>
      </c>
      <c r="AK18" s="32">
        <v>1788</v>
      </c>
      <c r="AL18" s="33">
        <f>SUM(AJ18:AK18)</f>
        <v>3267.7930163447254</v>
      </c>
    </row>
    <row r="19" spans="1:38" s="26" customFormat="1" ht="21.75" customHeight="1" x14ac:dyDescent="0.3">
      <c r="A19" s="27" t="s">
        <v>20</v>
      </c>
      <c r="B19" s="32">
        <v>19223.782303370786</v>
      </c>
      <c r="C19" s="32">
        <v>24778.101299539918</v>
      </c>
      <c r="D19" s="33">
        <f t="shared" si="0"/>
        <v>44001.883602910704</v>
      </c>
      <c r="F19" s="27" t="s">
        <v>20</v>
      </c>
      <c r="G19" s="32">
        <v>3693.3693820224721</v>
      </c>
      <c r="H19" s="32">
        <v>4723.3533779966101</v>
      </c>
      <c r="I19" s="33">
        <v>8416.7227600190818</v>
      </c>
      <c r="K19" s="27" t="s">
        <v>20</v>
      </c>
      <c r="L19" s="32">
        <v>3851.1039325842698</v>
      </c>
      <c r="M19" s="32">
        <v>5120.0161433529747</v>
      </c>
      <c r="N19" s="33">
        <v>8971.1200759372441</v>
      </c>
      <c r="O19" s="27" t="s">
        <v>20</v>
      </c>
      <c r="P19" s="32">
        <v>3595.1573033707864</v>
      </c>
      <c r="Q19" s="32">
        <v>4719.3966421825817</v>
      </c>
      <c r="R19" s="33">
        <v>8314</v>
      </c>
      <c r="T19" s="27" t="s">
        <v>20</v>
      </c>
      <c r="U19" s="32">
        <v>1068.436329588015</v>
      </c>
      <c r="V19" s="32">
        <v>1241.436677697958</v>
      </c>
      <c r="W19" s="33">
        <v>2309.873007285973</v>
      </c>
      <c r="Y19" s="27" t="s">
        <v>20</v>
      </c>
      <c r="Z19" s="32">
        <v>1212.2743445692884</v>
      </c>
      <c r="AA19" s="32">
        <v>1450.1544918879652</v>
      </c>
      <c r="AB19" s="33">
        <v>2662.4288364572535</v>
      </c>
      <c r="AD19" s="27" t="s">
        <v>20</v>
      </c>
      <c r="AE19" s="32">
        <v>4707.2354868913853</v>
      </c>
      <c r="AF19" s="32">
        <v>6219.9886996529176</v>
      </c>
      <c r="AG19" s="33">
        <v>10927.224186544303</v>
      </c>
      <c r="AI19" s="27" t="s">
        <v>20</v>
      </c>
      <c r="AJ19" s="32">
        <v>1096.2055243445693</v>
      </c>
      <c r="AK19" s="32">
        <v>1303.7552667689079</v>
      </c>
      <c r="AL19" s="33">
        <v>2399.9607911134772</v>
      </c>
    </row>
    <row r="20" spans="1:38" s="26" customFormat="1" ht="21.75" customHeight="1" x14ac:dyDescent="0.3">
      <c r="A20" s="27" t="s">
        <v>21</v>
      </c>
      <c r="B20" s="32">
        <v>12370</v>
      </c>
      <c r="C20" s="32">
        <v>16491.236977745437</v>
      </c>
      <c r="D20" s="33">
        <f t="shared" si="0"/>
        <v>28861.236977745437</v>
      </c>
      <c r="F20" s="27" t="s">
        <v>21</v>
      </c>
      <c r="G20" s="32">
        <v>2287.6404494382023</v>
      </c>
      <c r="H20" s="32">
        <v>3012.2608089260807</v>
      </c>
      <c r="I20" s="33">
        <v>5299.9012583642834</v>
      </c>
      <c r="K20" s="27" t="s">
        <v>21</v>
      </c>
      <c r="L20" s="32">
        <v>2515.9143157384206</v>
      </c>
      <c r="M20" s="32">
        <v>3201.7826693347888</v>
      </c>
      <c r="N20" s="33">
        <v>5717.6969850732094</v>
      </c>
      <c r="O20" s="27" t="s">
        <v>21</v>
      </c>
      <c r="P20" s="32">
        <v>2117.4023118583787</v>
      </c>
      <c r="Q20" s="32">
        <v>3055.5526044509124</v>
      </c>
      <c r="R20" s="33">
        <v>5172.9549163092906</v>
      </c>
      <c r="T20" s="27" t="s">
        <v>21</v>
      </c>
      <c r="U20" s="32">
        <v>759.36625980114786</v>
      </c>
      <c r="V20" s="32">
        <v>892.00078830877453</v>
      </c>
      <c r="W20" s="33">
        <v>1651.3670481099225</v>
      </c>
      <c r="Y20" s="27" t="s">
        <v>21</v>
      </c>
      <c r="Z20" s="32">
        <v>793.22043488804457</v>
      </c>
      <c r="AA20" s="32">
        <v>1053.5475714025831</v>
      </c>
      <c r="AB20" s="33">
        <v>1846.7680062906277</v>
      </c>
      <c r="AD20" s="27" t="s">
        <v>21</v>
      </c>
      <c r="AE20" s="32">
        <v>3138.7983994826609</v>
      </c>
      <c r="AF20" s="32">
        <v>4343.6860711903464</v>
      </c>
      <c r="AG20" s="33">
        <v>7482.4844706730073</v>
      </c>
      <c r="AI20" s="27" t="s">
        <v>21</v>
      </c>
      <c r="AJ20" s="32">
        <v>758.39899765580799</v>
      </c>
      <c r="AK20" s="32">
        <v>932.40646413195077</v>
      </c>
      <c r="AL20" s="33">
        <v>1690</v>
      </c>
    </row>
    <row r="21" spans="1:38" s="26" customFormat="1" ht="21.75" customHeight="1" x14ac:dyDescent="0.3">
      <c r="A21" s="27" t="s">
        <v>22</v>
      </c>
      <c r="B21" s="32">
        <v>7355</v>
      </c>
      <c r="C21" s="32">
        <v>10458.732479204513</v>
      </c>
      <c r="D21" s="33">
        <f t="shared" si="0"/>
        <v>17813.732479204511</v>
      </c>
      <c r="F21" s="27" t="s">
        <v>22</v>
      </c>
      <c r="G21" s="32">
        <v>1401.6959891230456</v>
      </c>
      <c r="H21" s="32">
        <v>2007.9921598623196</v>
      </c>
      <c r="I21" s="33">
        <v>3409.6881489853649</v>
      </c>
      <c r="K21" s="27" t="s">
        <v>22</v>
      </c>
      <c r="L21" s="32">
        <v>1436.3914343983683</v>
      </c>
      <c r="M21" s="32">
        <v>1940.0081269719858</v>
      </c>
      <c r="N21" s="33">
        <v>3376.3995613703541</v>
      </c>
      <c r="O21" s="27" t="s">
        <v>22</v>
      </c>
      <c r="P21" s="32">
        <v>1361.0527532290957</v>
      </c>
      <c r="Q21" s="32">
        <v>1932.1259202600631</v>
      </c>
      <c r="R21" s="33">
        <v>3293.1786734891589</v>
      </c>
      <c r="T21" s="27" t="s">
        <v>22</v>
      </c>
      <c r="U21" s="32">
        <v>432.2061182868797</v>
      </c>
      <c r="V21" s="32">
        <v>623.67960608088731</v>
      </c>
      <c r="W21" s="33">
        <v>1055.8857243677671</v>
      </c>
      <c r="Y21" s="27" t="s">
        <v>22</v>
      </c>
      <c r="Z21" s="32">
        <v>445.09299796057104</v>
      </c>
      <c r="AA21" s="32">
        <v>634.51764030978109</v>
      </c>
      <c r="AB21" s="33">
        <v>1079.6106382703522</v>
      </c>
      <c r="AD21" s="27" t="s">
        <v>22</v>
      </c>
      <c r="AE21" s="32">
        <v>1847.7802855200543</v>
      </c>
      <c r="AF21" s="32">
        <v>2711.4791089014248</v>
      </c>
      <c r="AG21" s="33">
        <v>4559.2593944214786</v>
      </c>
      <c r="AI21" s="27" t="s">
        <v>22</v>
      </c>
      <c r="AJ21" s="32">
        <v>431.2235214140041</v>
      </c>
      <c r="AK21" s="32">
        <v>608.92991681805142</v>
      </c>
      <c r="AL21" s="33">
        <v>1040.1534382320556</v>
      </c>
    </row>
    <row r="22" spans="1:38" s="26" customFormat="1" ht="21.75" customHeight="1" x14ac:dyDescent="0.3">
      <c r="A22" s="28" t="s">
        <v>23</v>
      </c>
      <c r="B22" s="32">
        <v>8249</v>
      </c>
      <c r="C22" s="32">
        <v>13028</v>
      </c>
      <c r="D22" s="33">
        <f t="shared" si="0"/>
        <v>21277</v>
      </c>
      <c r="F22" s="28" t="s">
        <v>23</v>
      </c>
      <c r="G22" s="32">
        <v>1630.1126197114802</v>
      </c>
      <c r="H22" s="32">
        <v>2568.1271010822011</v>
      </c>
      <c r="I22" s="33">
        <v>4198.239720793681</v>
      </c>
      <c r="K22" s="28" t="s">
        <v>23</v>
      </c>
      <c r="L22" s="32">
        <v>1415.2757910049704</v>
      </c>
      <c r="M22" s="32">
        <v>2298.6322818328345</v>
      </c>
      <c r="N22" s="33">
        <v>3713.9080728378049</v>
      </c>
      <c r="O22" s="28" t="s">
        <v>23</v>
      </c>
      <c r="P22" s="32">
        <v>1443.7849436295307</v>
      </c>
      <c r="Q22" s="32">
        <v>2294</v>
      </c>
      <c r="R22" s="33">
        <v>3739</v>
      </c>
      <c r="T22" s="28" t="s">
        <v>23</v>
      </c>
      <c r="U22" s="32">
        <v>528.41932355437018</v>
      </c>
      <c r="V22" s="32">
        <v>816.41998618466494</v>
      </c>
      <c r="W22" s="33">
        <v>1344.8393097390351</v>
      </c>
      <c r="Y22" s="28" t="s">
        <v>23</v>
      </c>
      <c r="Z22" s="32">
        <v>579</v>
      </c>
      <c r="AA22" s="32">
        <v>912.51738429656916</v>
      </c>
      <c r="AB22" s="33">
        <v>1491.845908966226</v>
      </c>
      <c r="AD22" s="28" t="s">
        <v>23</v>
      </c>
      <c r="AE22" s="32">
        <v>2121.8955024851498</v>
      </c>
      <c r="AF22" s="32">
        <v>3297.3483766981349</v>
      </c>
      <c r="AG22" s="33">
        <v>5419.2438791832847</v>
      </c>
      <c r="AI22" s="28" t="s">
        <v>23</v>
      </c>
      <c r="AJ22" s="32">
        <v>530.45569159898173</v>
      </c>
      <c r="AK22" s="32">
        <v>841.18052037761913</v>
      </c>
      <c r="AL22" s="33">
        <v>1371</v>
      </c>
    </row>
    <row r="23" spans="1:38" s="26" customFormat="1" ht="21.75" customHeight="1" x14ac:dyDescent="0.3">
      <c r="A23" s="28" t="s">
        <v>5</v>
      </c>
      <c r="B23" s="34">
        <f>SUM(B5:B22)</f>
        <v>549839.93445253209</v>
      </c>
      <c r="C23" s="34">
        <f>SUM(C5:C22)</f>
        <v>610784.17775921861</v>
      </c>
      <c r="D23" s="34">
        <v>1160624</v>
      </c>
      <c r="F23" s="28" t="s">
        <v>5</v>
      </c>
      <c r="G23" s="34">
        <v>98286</v>
      </c>
      <c r="H23" s="34">
        <f>SUM(H5:H22)</f>
        <v>108887.09762929099</v>
      </c>
      <c r="I23" s="34">
        <f>SUM(G23+H23)</f>
        <v>207173.09762929101</v>
      </c>
      <c r="K23" s="28" t="s">
        <v>5</v>
      </c>
      <c r="L23" s="34">
        <f>SUM(L5:L22)</f>
        <v>133110.05800644393</v>
      </c>
      <c r="M23" s="34">
        <f>SUM(M5:M22)</f>
        <v>151063.38873931835</v>
      </c>
      <c r="N23" s="34">
        <f>SUM(N5:N22)</f>
        <v>284173.39812524401</v>
      </c>
      <c r="O23" s="28" t="s">
        <v>5</v>
      </c>
      <c r="P23" s="34">
        <f>SUM(P5:P22)</f>
        <v>97462.872107136325</v>
      </c>
      <c r="Q23" s="34">
        <f>SUM(Q5:Q22)</f>
        <v>111406.09770923278</v>
      </c>
      <c r="R23" s="34">
        <f>SUM(R5:R22)</f>
        <v>208869.119354197</v>
      </c>
      <c r="T23" s="28" t="s">
        <v>5</v>
      </c>
      <c r="U23" s="34">
        <f>SUM(U5:U22)</f>
        <v>26914.498345726966</v>
      </c>
      <c r="V23" s="34">
        <f>SUM(V5:V22)</f>
        <v>27432.74590264813</v>
      </c>
      <c r="W23" s="34">
        <f>SUM(W5:W22)</f>
        <v>54346.68007129294</v>
      </c>
      <c r="Y23" s="28" t="s">
        <v>5</v>
      </c>
      <c r="Z23" s="34">
        <f>SUM(Z5:Z22)</f>
        <v>33666.435245064618</v>
      </c>
      <c r="AA23" s="34">
        <f>SUM(AA5:AA22)</f>
        <v>35365.558199671483</v>
      </c>
      <c r="AB23" s="34">
        <f>SUM(Z23:AA23)</f>
        <v>69031.993444736101</v>
      </c>
      <c r="AD23" s="28" t="s">
        <v>5</v>
      </c>
      <c r="AE23" s="34">
        <f>SUM(AE5:AE22)</f>
        <v>133495.58303913756</v>
      </c>
      <c r="AF23" s="34">
        <f>SUM(AF5:AF22)</f>
        <v>148025.36180249494</v>
      </c>
      <c r="AG23" s="34">
        <f>SUM(AE23:AF23)</f>
        <v>281520.9448416325</v>
      </c>
      <c r="AI23" s="28" t="s">
        <v>5</v>
      </c>
      <c r="AJ23" s="34">
        <f>SUM(AJ5:AJ22)</f>
        <v>26905.041764436774</v>
      </c>
      <c r="AK23" s="34">
        <f>SUM(AK5:AK22)</f>
        <v>28604.290162829591</v>
      </c>
      <c r="AL23" s="34">
        <f>SUM(AJ23:AK23)</f>
        <v>55509.331927266365</v>
      </c>
    </row>
    <row r="24" spans="1:38" s="4" customFormat="1" ht="18.75" customHeight="1" x14ac:dyDescent="0.45">
      <c r="A24" s="3" t="s">
        <v>40</v>
      </c>
      <c r="B24" s="35"/>
      <c r="C24" s="35"/>
      <c r="D24" s="35"/>
      <c r="G24" s="35"/>
      <c r="H24" s="35"/>
      <c r="I24" s="35"/>
      <c r="L24" s="35"/>
      <c r="M24" s="35"/>
      <c r="N24" s="35"/>
      <c r="O24" s="3" t="s">
        <v>40</v>
      </c>
      <c r="P24" s="35"/>
      <c r="Q24" s="35"/>
      <c r="R24" s="35"/>
      <c r="U24" s="35"/>
      <c r="V24" s="35"/>
      <c r="W24" s="35"/>
      <c r="Z24" s="35"/>
      <c r="AA24" s="35"/>
      <c r="AB24" s="35"/>
      <c r="AD24" s="3" t="s">
        <v>40</v>
      </c>
      <c r="AE24" s="35"/>
      <c r="AF24" s="35"/>
      <c r="AG24" s="35"/>
      <c r="AJ24" s="35"/>
      <c r="AK24" s="35"/>
      <c r="AL24" s="35"/>
    </row>
    <row r="25" spans="1:38" s="4" customFormat="1" ht="17.399999999999999" x14ac:dyDescent="0.45">
      <c r="A25" s="3" t="s">
        <v>39</v>
      </c>
      <c r="B25" s="35"/>
      <c r="C25" s="35"/>
      <c r="D25" s="35"/>
      <c r="G25" s="35"/>
      <c r="H25" s="35"/>
      <c r="I25" s="38"/>
      <c r="L25" s="35"/>
      <c r="M25" s="35"/>
      <c r="N25" s="35"/>
      <c r="O25" s="3" t="s">
        <v>39</v>
      </c>
      <c r="P25" s="35"/>
      <c r="Q25" s="35"/>
      <c r="R25" s="35"/>
      <c r="U25" s="35"/>
      <c r="V25" s="35"/>
      <c r="W25" s="38"/>
      <c r="Z25" s="35"/>
      <c r="AA25" s="35"/>
      <c r="AB25" s="35"/>
      <c r="AD25" s="3" t="s">
        <v>39</v>
      </c>
      <c r="AE25" s="35"/>
      <c r="AF25" s="35"/>
      <c r="AG25" s="35"/>
      <c r="AJ25" s="35"/>
      <c r="AK25" s="35"/>
      <c r="AL25" s="38"/>
    </row>
    <row r="26" spans="1:38" ht="18.75" customHeight="1" x14ac:dyDescent="0.25">
      <c r="I26" s="39"/>
      <c r="N26" s="40"/>
      <c r="R26" s="40"/>
      <c r="W26" s="40"/>
      <c r="Z26" s="40"/>
      <c r="AA26" s="40"/>
      <c r="AB26" s="40"/>
      <c r="AG26" s="40"/>
      <c r="AL26" s="40"/>
    </row>
    <row r="27" spans="1:38" x14ac:dyDescent="0.25">
      <c r="D27" s="37"/>
      <c r="I27" s="40"/>
      <c r="N27" s="40"/>
      <c r="R27" s="40"/>
      <c r="W27" s="40"/>
      <c r="Z27" s="40"/>
      <c r="AB27" s="40"/>
      <c r="AK27" s="40"/>
      <c r="AL27" s="40"/>
    </row>
    <row r="28" spans="1:38" x14ac:dyDescent="0.25">
      <c r="I28" s="40"/>
      <c r="AB28" s="40"/>
      <c r="AE28" s="40"/>
      <c r="AF28" s="40"/>
      <c r="AG28" s="40"/>
    </row>
  </sheetData>
  <mergeCells count="24">
    <mergeCell ref="AD3:AG3"/>
    <mergeCell ref="AI3:AL3"/>
    <mergeCell ref="A3:D3"/>
    <mergeCell ref="F3:I3"/>
    <mergeCell ref="K3:N3"/>
    <mergeCell ref="O3:R3"/>
    <mergeCell ref="T3:W3"/>
    <mergeCell ref="Y3:AB3"/>
    <mergeCell ref="Y1:AB1"/>
    <mergeCell ref="AD1:AG1"/>
    <mergeCell ref="AI1:AL1"/>
    <mergeCell ref="A2:D2"/>
    <mergeCell ref="F2:I2"/>
    <mergeCell ref="K2:N2"/>
    <mergeCell ref="O2:R2"/>
    <mergeCell ref="T2:W2"/>
    <mergeCell ref="Y2:AB2"/>
    <mergeCell ref="AD2:AG2"/>
    <mergeCell ref="AI2:AL2"/>
    <mergeCell ref="A1:D1"/>
    <mergeCell ref="F1:I1"/>
    <mergeCell ref="K1:N1"/>
    <mergeCell ref="O1:R1"/>
    <mergeCell ref="T1:W1"/>
  </mergeCells>
  <pageMargins left="0.70866141732283472" right="0" top="0.55118110236220474" bottom="0.15748031496062992" header="0" footer="0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1C26C-0E4A-4B7B-973C-F80149FDB359}">
  <dimension ref="A1:Z27"/>
  <sheetViews>
    <sheetView workbookViewId="0">
      <selection activeCell="M23" sqref="M23"/>
    </sheetView>
  </sheetViews>
  <sheetFormatPr defaultColWidth="9.09765625" defaultRowHeight="24.6" x14ac:dyDescent="0.7"/>
  <cols>
    <col min="1" max="1" width="12.8984375" style="18" customWidth="1"/>
    <col min="2" max="4" width="9.8984375" style="18" bestFit="1" customWidth="1"/>
    <col min="5" max="5" width="10.8984375" style="18" customWidth="1"/>
    <col min="6" max="8" width="9.8984375" style="18" bestFit="1" customWidth="1"/>
    <col min="9" max="9" width="10.59765625" style="18" bestFit="1" customWidth="1"/>
    <col min="10" max="11" width="9.8984375" style="18" bestFit="1" customWidth="1"/>
    <col min="12" max="12" width="11.59765625" style="18" bestFit="1" customWidth="1"/>
    <col min="13" max="13" width="10.69921875" style="18" customWidth="1"/>
    <col min="14" max="26" width="9" customWidth="1"/>
    <col min="27" max="16384" width="9.09765625" style="20"/>
  </cols>
  <sheetData>
    <row r="1" spans="1:13" s="5" customFormat="1" ht="26.25" customHeight="1" thickBot="1" x14ac:dyDescent="0.8">
      <c r="A1" s="86" t="s">
        <v>53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s="5" customFormat="1" ht="27" customHeight="1" thickBot="1" x14ac:dyDescent="0.8">
      <c r="A2" s="87" t="s">
        <v>41</v>
      </c>
      <c r="B2" s="89" t="s">
        <v>42</v>
      </c>
      <c r="C2" s="89"/>
      <c r="D2" s="89"/>
      <c r="E2" s="90"/>
      <c r="F2" s="91" t="s">
        <v>43</v>
      </c>
      <c r="G2" s="92"/>
      <c r="H2" s="92"/>
      <c r="I2" s="93"/>
      <c r="J2" s="94" t="s">
        <v>5</v>
      </c>
      <c r="K2" s="95"/>
      <c r="L2" s="95"/>
      <c r="M2" s="96"/>
    </row>
    <row r="3" spans="1:13" s="48" customFormat="1" ht="23.25" customHeight="1" thickBot="1" x14ac:dyDescent="0.3">
      <c r="A3" s="88"/>
      <c r="B3" s="43" t="s">
        <v>3</v>
      </c>
      <c r="C3" s="44" t="s">
        <v>4</v>
      </c>
      <c r="D3" s="44" t="s">
        <v>5</v>
      </c>
      <c r="E3" s="44" t="s">
        <v>44</v>
      </c>
      <c r="F3" s="45" t="s">
        <v>3</v>
      </c>
      <c r="G3" s="45" t="s">
        <v>4</v>
      </c>
      <c r="H3" s="45" t="s">
        <v>5</v>
      </c>
      <c r="I3" s="45" t="s">
        <v>44</v>
      </c>
      <c r="J3" s="46" t="s">
        <v>3</v>
      </c>
      <c r="K3" s="46" t="s">
        <v>4</v>
      </c>
      <c r="L3" s="46" t="s">
        <v>5</v>
      </c>
      <c r="M3" s="47" t="s">
        <v>44</v>
      </c>
    </row>
    <row r="4" spans="1:13" s="10" customFormat="1" ht="24" customHeight="1" x14ac:dyDescent="0.75">
      <c r="A4" s="6" t="s">
        <v>45</v>
      </c>
      <c r="B4" s="49">
        <v>60902</v>
      </c>
      <c r="C4" s="49">
        <v>67126</v>
      </c>
      <c r="D4" s="49">
        <f>SUM(B4:C4)</f>
        <v>128028</v>
      </c>
      <c r="E4" s="49">
        <v>66691</v>
      </c>
      <c r="F4" s="41">
        <v>39316</v>
      </c>
      <c r="G4" s="41">
        <v>43886</v>
      </c>
      <c r="H4" s="41">
        <f>SUM(F4:G4)</f>
        <v>83202</v>
      </c>
      <c r="I4" s="41">
        <v>47299</v>
      </c>
      <c r="J4" s="50">
        <f>SUM(B4+F4)</f>
        <v>100218</v>
      </c>
      <c r="K4" s="50">
        <f t="shared" ref="K4:M10" si="0">SUM(C4+G4)</f>
        <v>111012</v>
      </c>
      <c r="L4" s="50">
        <f t="shared" si="0"/>
        <v>211230</v>
      </c>
      <c r="M4" s="51">
        <f t="shared" si="0"/>
        <v>113990</v>
      </c>
    </row>
    <row r="5" spans="1:13" s="10" customFormat="1" ht="24" customHeight="1" x14ac:dyDescent="0.75">
      <c r="A5" s="11" t="s">
        <v>46</v>
      </c>
      <c r="B5" s="52">
        <v>69797</v>
      </c>
      <c r="C5" s="52">
        <v>77063</v>
      </c>
      <c r="D5" s="49">
        <f t="shared" ref="D5:D10" si="1">SUM(B5:C5)</f>
        <v>146860</v>
      </c>
      <c r="E5" s="52">
        <v>68683</v>
      </c>
      <c r="F5" s="42">
        <v>65593</v>
      </c>
      <c r="G5" s="42">
        <v>76299</v>
      </c>
      <c r="H5" s="41">
        <f t="shared" ref="H5:H11" si="2">SUM(F5:G5)</f>
        <v>141892</v>
      </c>
      <c r="I5" s="42">
        <v>107978</v>
      </c>
      <c r="J5" s="50">
        <f t="shared" ref="J5:J8" si="3">SUM(B5+F5)</f>
        <v>135390</v>
      </c>
      <c r="K5" s="50">
        <f t="shared" si="0"/>
        <v>153362</v>
      </c>
      <c r="L5" s="50">
        <f t="shared" si="0"/>
        <v>288752</v>
      </c>
      <c r="M5" s="51">
        <f t="shared" si="0"/>
        <v>176661</v>
      </c>
    </row>
    <row r="6" spans="1:13" s="10" customFormat="1" ht="24" customHeight="1" x14ac:dyDescent="0.75">
      <c r="A6" s="11" t="s">
        <v>47</v>
      </c>
      <c r="B6" s="52"/>
      <c r="C6" s="52"/>
      <c r="D6" s="49">
        <f t="shared" si="1"/>
        <v>0</v>
      </c>
      <c r="E6" s="52"/>
      <c r="F6" s="42">
        <v>99175</v>
      </c>
      <c r="G6" s="42">
        <v>113006</v>
      </c>
      <c r="H6" s="41">
        <f t="shared" si="2"/>
        <v>212181</v>
      </c>
      <c r="I6" s="42">
        <v>122880</v>
      </c>
      <c r="J6" s="50">
        <f t="shared" si="3"/>
        <v>99175</v>
      </c>
      <c r="K6" s="50">
        <f t="shared" si="0"/>
        <v>113006</v>
      </c>
      <c r="L6" s="50">
        <f t="shared" si="0"/>
        <v>212181</v>
      </c>
      <c r="M6" s="51">
        <f t="shared" si="0"/>
        <v>122880</v>
      </c>
    </row>
    <row r="7" spans="1:13" s="10" customFormat="1" ht="24" customHeight="1" x14ac:dyDescent="0.75">
      <c r="A7" s="11" t="s">
        <v>48</v>
      </c>
      <c r="B7" s="52">
        <v>25626</v>
      </c>
      <c r="C7" s="52">
        <v>26046</v>
      </c>
      <c r="D7" s="49">
        <f t="shared" si="1"/>
        <v>51672</v>
      </c>
      <c r="E7" s="52">
        <v>16437</v>
      </c>
      <c r="F7" s="42">
        <v>1465</v>
      </c>
      <c r="G7" s="42">
        <v>1571</v>
      </c>
      <c r="H7" s="41">
        <f t="shared" si="2"/>
        <v>3036</v>
      </c>
      <c r="I7" s="42">
        <v>1870</v>
      </c>
      <c r="J7" s="50">
        <f t="shared" si="3"/>
        <v>27091</v>
      </c>
      <c r="K7" s="50">
        <f t="shared" si="0"/>
        <v>27617</v>
      </c>
      <c r="L7" s="50">
        <f t="shared" si="0"/>
        <v>54708</v>
      </c>
      <c r="M7" s="51">
        <f t="shared" si="0"/>
        <v>18307</v>
      </c>
    </row>
    <row r="8" spans="1:13" s="10" customFormat="1" ht="24" customHeight="1" x14ac:dyDescent="0.75">
      <c r="A8" s="11" t="s">
        <v>49</v>
      </c>
      <c r="B8" s="52">
        <v>28778</v>
      </c>
      <c r="C8" s="52">
        <v>30107</v>
      </c>
      <c r="D8" s="49">
        <f t="shared" si="1"/>
        <v>58885</v>
      </c>
      <c r="E8" s="52">
        <v>29565</v>
      </c>
      <c r="F8" s="42">
        <v>4986</v>
      </c>
      <c r="G8" s="42">
        <v>5429</v>
      </c>
      <c r="H8" s="41">
        <f t="shared" si="2"/>
        <v>10415</v>
      </c>
      <c r="I8" s="42">
        <v>5246</v>
      </c>
      <c r="J8" s="50">
        <f t="shared" si="3"/>
        <v>33764</v>
      </c>
      <c r="K8" s="50">
        <f t="shared" si="0"/>
        <v>35536</v>
      </c>
      <c r="L8" s="50">
        <f t="shared" si="0"/>
        <v>69300</v>
      </c>
      <c r="M8" s="51">
        <f t="shared" si="0"/>
        <v>34811</v>
      </c>
    </row>
    <row r="9" spans="1:13" s="10" customFormat="1" ht="24" customHeight="1" x14ac:dyDescent="0.75">
      <c r="A9" s="12" t="s">
        <v>50</v>
      </c>
      <c r="B9" s="52">
        <v>41296</v>
      </c>
      <c r="C9" s="52">
        <v>44025</v>
      </c>
      <c r="D9" s="49">
        <f t="shared" si="1"/>
        <v>85321</v>
      </c>
      <c r="E9" s="52">
        <v>41769</v>
      </c>
      <c r="F9" s="42">
        <v>93767</v>
      </c>
      <c r="G9" s="42">
        <v>105331</v>
      </c>
      <c r="H9" s="41">
        <f t="shared" si="2"/>
        <v>199098</v>
      </c>
      <c r="I9" s="42">
        <v>110117</v>
      </c>
      <c r="J9" s="50">
        <f>SUM(B9+F9)</f>
        <v>135063</v>
      </c>
      <c r="K9" s="50">
        <f t="shared" si="0"/>
        <v>149356</v>
      </c>
      <c r="L9" s="50">
        <f>SUM(D9+H9)</f>
        <v>284419</v>
      </c>
      <c r="M9" s="51">
        <f t="shared" si="0"/>
        <v>151886</v>
      </c>
    </row>
    <row r="10" spans="1:13" s="10" customFormat="1" ht="24" customHeight="1" x14ac:dyDescent="0.75">
      <c r="A10" s="11" t="s">
        <v>51</v>
      </c>
      <c r="B10" s="52">
        <v>21709</v>
      </c>
      <c r="C10" s="52">
        <v>23140</v>
      </c>
      <c r="D10" s="49">
        <f t="shared" si="1"/>
        <v>44849</v>
      </c>
      <c r="E10" s="52">
        <v>19446</v>
      </c>
      <c r="F10" s="42">
        <v>5342</v>
      </c>
      <c r="G10" s="42">
        <v>5631</v>
      </c>
      <c r="H10" s="41">
        <f t="shared" si="2"/>
        <v>10973</v>
      </c>
      <c r="I10" s="42">
        <v>4494</v>
      </c>
      <c r="J10" s="50">
        <f t="shared" ref="J10" si="4">SUM(B10+F10)</f>
        <v>27051</v>
      </c>
      <c r="K10" s="50">
        <f t="shared" si="0"/>
        <v>28771</v>
      </c>
      <c r="L10" s="50">
        <f t="shared" si="0"/>
        <v>55822</v>
      </c>
      <c r="M10" s="51">
        <f t="shared" si="0"/>
        <v>23940</v>
      </c>
    </row>
    <row r="11" spans="1:13" s="5" customFormat="1" ht="24" customHeight="1" thickBot="1" x14ac:dyDescent="0.8">
      <c r="A11" s="13" t="s">
        <v>52</v>
      </c>
      <c r="B11" s="14">
        <f>SUM(B4:B10)</f>
        <v>248108</v>
      </c>
      <c r="C11" s="14">
        <f t="shared" ref="C11:D11" si="5">SUM(C4:C10)</f>
        <v>267507</v>
      </c>
      <c r="D11" s="14">
        <f t="shared" si="5"/>
        <v>515615</v>
      </c>
      <c r="E11" s="14">
        <f>SUM(E4:E10)</f>
        <v>242591</v>
      </c>
      <c r="F11" s="53">
        <f>SUM(F4:F10)</f>
        <v>309644</v>
      </c>
      <c r="G11" s="53">
        <f>SUM(G4:G10)</f>
        <v>351153</v>
      </c>
      <c r="H11" s="54">
        <f t="shared" si="2"/>
        <v>660797</v>
      </c>
      <c r="I11" s="53">
        <f>SUM(I4:I10)</f>
        <v>399884</v>
      </c>
      <c r="J11" s="55">
        <f>SUM(J4:J10)</f>
        <v>557752</v>
      </c>
      <c r="K11" s="55">
        <f>SUM(K4:K10)</f>
        <v>618660</v>
      </c>
      <c r="L11" s="55">
        <f>SUM(L4:L10)</f>
        <v>1176412</v>
      </c>
      <c r="M11" s="56">
        <f>SUM(M4:M10)</f>
        <v>642475</v>
      </c>
    </row>
    <row r="12" spans="1:13" s="17" customFormat="1" ht="21" x14ac:dyDescent="0.6">
      <c r="A12" s="15" t="s">
        <v>54</v>
      </c>
      <c r="B12" s="15"/>
      <c r="C12" s="15"/>
      <c r="D12" s="15"/>
      <c r="E12" s="15"/>
      <c r="F12" s="15"/>
      <c r="G12" s="15"/>
      <c r="H12" s="15"/>
      <c r="I12" s="15"/>
      <c r="J12" s="16"/>
      <c r="K12" s="16"/>
      <c r="L12" s="16"/>
      <c r="M12" s="57"/>
    </row>
    <row r="13" spans="1:13" s="58" customFormat="1" ht="21.75" customHeight="1" thickBot="1" x14ac:dyDescent="0.3">
      <c r="A13" s="97" t="s">
        <v>55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</row>
    <row r="14" spans="1:13" s="48" customFormat="1" ht="21.75" customHeight="1" thickBot="1" x14ac:dyDescent="0.3">
      <c r="A14" s="75" t="s">
        <v>41</v>
      </c>
      <c r="B14" s="77" t="s">
        <v>42</v>
      </c>
      <c r="C14" s="78"/>
      <c r="D14" s="78"/>
      <c r="E14" s="79"/>
      <c r="F14" s="80" t="s">
        <v>43</v>
      </c>
      <c r="G14" s="81"/>
      <c r="H14" s="81"/>
      <c r="I14" s="82"/>
      <c r="J14" s="83" t="s">
        <v>5</v>
      </c>
      <c r="K14" s="84"/>
      <c r="L14" s="84"/>
      <c r="M14" s="85"/>
    </row>
    <row r="15" spans="1:13" s="48" customFormat="1" ht="24" customHeight="1" thickBot="1" x14ac:dyDescent="0.3">
      <c r="A15" s="76"/>
      <c r="B15" s="59" t="s">
        <v>3</v>
      </c>
      <c r="C15" s="44" t="s">
        <v>4</v>
      </c>
      <c r="D15" s="44" t="s">
        <v>5</v>
      </c>
      <c r="E15" s="44" t="s">
        <v>44</v>
      </c>
      <c r="F15" s="45" t="s">
        <v>3</v>
      </c>
      <c r="G15" s="45" t="s">
        <v>4</v>
      </c>
      <c r="H15" s="45" t="s">
        <v>5</v>
      </c>
      <c r="I15" s="45" t="s">
        <v>44</v>
      </c>
      <c r="J15" s="46" t="s">
        <v>3</v>
      </c>
      <c r="K15" s="46" t="s">
        <v>4</v>
      </c>
      <c r="L15" s="46" t="s">
        <v>5</v>
      </c>
      <c r="M15" s="46" t="s">
        <v>44</v>
      </c>
    </row>
    <row r="16" spans="1:13" s="10" customFormat="1" ht="24" customHeight="1" x14ac:dyDescent="0.75">
      <c r="A16" s="6" t="s">
        <v>45</v>
      </c>
      <c r="B16" s="49">
        <v>60352.5</v>
      </c>
      <c r="C16" s="49">
        <v>66483.5</v>
      </c>
      <c r="D16" s="49">
        <v>126836</v>
      </c>
      <c r="E16" s="49">
        <v>65784.5</v>
      </c>
      <c r="F16" s="41">
        <v>39186.5</v>
      </c>
      <c r="G16" s="41">
        <v>43651.5</v>
      </c>
      <c r="H16" s="41">
        <v>82838</v>
      </c>
      <c r="I16" s="41">
        <v>46466.5</v>
      </c>
      <c r="J16" s="60">
        <v>98286</v>
      </c>
      <c r="K16" s="60">
        <v>108887</v>
      </c>
      <c r="L16" s="60">
        <v>207173</v>
      </c>
      <c r="M16" s="50">
        <v>112251</v>
      </c>
    </row>
    <row r="17" spans="1:13" s="10" customFormat="1" ht="24" customHeight="1" x14ac:dyDescent="0.75">
      <c r="A17" s="11" t="s">
        <v>46</v>
      </c>
      <c r="B17" s="49">
        <v>69111.5</v>
      </c>
      <c r="C17" s="49">
        <v>76280.5</v>
      </c>
      <c r="D17" s="49">
        <v>145392</v>
      </c>
      <c r="E17" s="49">
        <v>68122.5</v>
      </c>
      <c r="F17" s="41">
        <v>65216.5</v>
      </c>
      <c r="G17" s="41">
        <v>76091</v>
      </c>
      <c r="H17" s="41">
        <v>141307.5</v>
      </c>
      <c r="I17" s="41">
        <v>105530.5</v>
      </c>
      <c r="J17" s="60">
        <v>133110</v>
      </c>
      <c r="K17" s="60">
        <v>151063</v>
      </c>
      <c r="L17" s="60">
        <v>284173</v>
      </c>
      <c r="M17" s="50">
        <v>173653</v>
      </c>
    </row>
    <row r="18" spans="1:13" s="10" customFormat="1" ht="24" customHeight="1" x14ac:dyDescent="0.75">
      <c r="A18" s="11" t="s">
        <v>47</v>
      </c>
      <c r="B18" s="49">
        <v>0</v>
      </c>
      <c r="C18" s="49">
        <v>0</v>
      </c>
      <c r="D18" s="49">
        <v>0</v>
      </c>
      <c r="E18" s="49">
        <v>0</v>
      </c>
      <c r="F18" s="41">
        <v>99421.5</v>
      </c>
      <c r="G18" s="41">
        <v>112823</v>
      </c>
      <c r="H18" s="41">
        <v>212244.5</v>
      </c>
      <c r="I18" s="41">
        <v>122183</v>
      </c>
      <c r="J18" s="61">
        <v>97463</v>
      </c>
      <c r="K18" s="61">
        <v>111406</v>
      </c>
      <c r="L18" s="60">
        <v>208869</v>
      </c>
      <c r="M18" s="50">
        <v>122183</v>
      </c>
    </row>
    <row r="19" spans="1:13" s="10" customFormat="1" ht="24" customHeight="1" x14ac:dyDescent="0.75">
      <c r="A19" s="11" t="s">
        <v>48</v>
      </c>
      <c r="B19" s="49">
        <v>25539</v>
      </c>
      <c r="C19" s="49">
        <v>25923</v>
      </c>
      <c r="D19" s="49">
        <v>51462</v>
      </c>
      <c r="E19" s="49">
        <v>16237.5</v>
      </c>
      <c r="F19" s="41">
        <v>1435</v>
      </c>
      <c r="G19" s="41">
        <v>1533.5</v>
      </c>
      <c r="H19" s="41">
        <v>2968.5</v>
      </c>
      <c r="I19" s="41">
        <v>1865.5</v>
      </c>
      <c r="J19" s="60">
        <v>26914</v>
      </c>
      <c r="K19" s="60">
        <v>27433</v>
      </c>
      <c r="L19" s="60">
        <v>54347</v>
      </c>
      <c r="M19" s="50">
        <v>18103</v>
      </c>
    </row>
    <row r="20" spans="1:13" s="10" customFormat="1" ht="24" customHeight="1" x14ac:dyDescent="0.75">
      <c r="A20" s="11" t="s">
        <v>49</v>
      </c>
      <c r="B20" s="49">
        <v>28387.5</v>
      </c>
      <c r="C20" s="49">
        <v>29669.5</v>
      </c>
      <c r="D20" s="49">
        <v>58057</v>
      </c>
      <c r="E20" s="49">
        <v>28997.5</v>
      </c>
      <c r="F20" s="41">
        <v>5008.5</v>
      </c>
      <c r="G20" s="41">
        <v>5421.5</v>
      </c>
      <c r="H20" s="41">
        <v>10430</v>
      </c>
      <c r="I20" s="41">
        <v>5220</v>
      </c>
      <c r="J20" s="60">
        <v>33666</v>
      </c>
      <c r="K20" s="60">
        <v>35366</v>
      </c>
      <c r="L20" s="60">
        <v>69032</v>
      </c>
      <c r="M20" s="50">
        <v>34217.5</v>
      </c>
    </row>
    <row r="21" spans="1:13" s="10" customFormat="1" ht="24" customHeight="1" x14ac:dyDescent="0.75">
      <c r="A21" s="12" t="s">
        <v>50</v>
      </c>
      <c r="B21" s="49">
        <v>40943.5</v>
      </c>
      <c r="C21" s="49">
        <v>43667</v>
      </c>
      <c r="D21" s="49">
        <v>84610.5</v>
      </c>
      <c r="E21" s="49">
        <v>40707.5</v>
      </c>
      <c r="F21" s="41">
        <v>93332</v>
      </c>
      <c r="G21" s="41">
        <v>104825.5</v>
      </c>
      <c r="H21" s="41">
        <v>198157.5</v>
      </c>
      <c r="I21" s="41">
        <v>109086</v>
      </c>
      <c r="J21" s="60">
        <v>133496</v>
      </c>
      <c r="K21" s="60">
        <v>148025</v>
      </c>
      <c r="L21" s="60">
        <v>281521</v>
      </c>
      <c r="M21" s="50">
        <v>149793.5</v>
      </c>
    </row>
    <row r="22" spans="1:13" s="10" customFormat="1" ht="24" customHeight="1" x14ac:dyDescent="0.75">
      <c r="A22" s="11" t="s">
        <v>51</v>
      </c>
      <c r="B22" s="49">
        <v>21707</v>
      </c>
      <c r="C22" s="49">
        <v>23097</v>
      </c>
      <c r="D22" s="49">
        <v>44804</v>
      </c>
      <c r="E22" s="49">
        <v>19082</v>
      </c>
      <c r="F22" s="41">
        <v>5313</v>
      </c>
      <c r="G22" s="41">
        <v>5587.5</v>
      </c>
      <c r="H22" s="41">
        <v>10900.5</v>
      </c>
      <c r="I22" s="41">
        <v>4419</v>
      </c>
      <c r="J22" s="60">
        <v>26905</v>
      </c>
      <c r="K22" s="60">
        <v>28604</v>
      </c>
      <c r="L22" s="60">
        <v>55509</v>
      </c>
      <c r="M22" s="50">
        <v>23501</v>
      </c>
    </row>
    <row r="23" spans="1:13" s="5" customFormat="1" ht="27.6" thickBot="1" x14ac:dyDescent="0.8">
      <c r="A23" s="62" t="s">
        <v>52</v>
      </c>
      <c r="B23" s="7">
        <v>246041</v>
      </c>
      <c r="C23" s="7">
        <v>265120.5</v>
      </c>
      <c r="D23" s="7">
        <v>511161.5</v>
      </c>
      <c r="E23" s="7">
        <v>238931.5</v>
      </c>
      <c r="F23" s="8">
        <v>308913</v>
      </c>
      <c r="G23" s="8">
        <v>349933.5</v>
      </c>
      <c r="H23" s="8">
        <v>658846.5</v>
      </c>
      <c r="I23" s="8">
        <v>394770.5</v>
      </c>
      <c r="J23" s="9">
        <v>549840</v>
      </c>
      <c r="K23" s="9">
        <v>610784</v>
      </c>
      <c r="L23" s="9">
        <v>1160624</v>
      </c>
      <c r="M23" s="50">
        <v>633702</v>
      </c>
    </row>
    <row r="24" spans="1:13" s="66" customFormat="1" ht="17.399999999999999" x14ac:dyDescent="0.45">
      <c r="A24" s="63" t="s">
        <v>56</v>
      </c>
      <c r="B24" s="64"/>
      <c r="C24" s="64"/>
      <c r="D24" s="64"/>
      <c r="E24" s="65"/>
      <c r="F24" s="65"/>
    </row>
    <row r="25" spans="1:13" s="66" customFormat="1" ht="17.399999999999999" x14ac:dyDescent="0.45">
      <c r="A25" s="63" t="s">
        <v>57</v>
      </c>
      <c r="B25" s="67"/>
      <c r="C25" s="67"/>
      <c r="D25" s="67"/>
      <c r="E25" s="68"/>
      <c r="F25" s="68"/>
    </row>
    <row r="26" spans="1:13" ht="25.2" thickBot="1" x14ac:dyDescent="0.75">
      <c r="J26" s="19"/>
      <c r="K26" s="19"/>
      <c r="L26" s="19"/>
    </row>
    <row r="27" spans="1:13" ht="25.2" thickBot="1" x14ac:dyDescent="0.75">
      <c r="J27" s="21"/>
      <c r="K27" s="22"/>
      <c r="L27" s="23"/>
      <c r="M27" s="24"/>
    </row>
  </sheetData>
  <mergeCells count="10">
    <mergeCell ref="A14:A15"/>
    <mergeCell ref="B14:E14"/>
    <mergeCell ref="F14:I14"/>
    <mergeCell ref="J14:M14"/>
    <mergeCell ref="A1:M1"/>
    <mergeCell ref="A2:A3"/>
    <mergeCell ref="B2:E2"/>
    <mergeCell ref="F2:I2"/>
    <mergeCell ref="J2:M2"/>
    <mergeCell ref="A13:M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ปชก กลางปี_กยผ.</vt:lpstr>
      <vt:lpstr>ตารางปชก.บ้าน อำเภอ กลางปี-ทบร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creator>Thity</dc:creator>
  <cp:keywords>Keywords</cp:keywords>
  <cp:lastModifiedBy>TIK SiGNAL</cp:lastModifiedBy>
  <cp:lastPrinted>2021-04-22T09:09:09Z</cp:lastPrinted>
  <dcterms:created xsi:type="dcterms:W3CDTF">2021-04-02T07:12:45Z</dcterms:created>
  <dcterms:modified xsi:type="dcterms:W3CDTF">2021-05-05T06:18:35Z</dcterms:modified>
</cp:coreProperties>
</file>